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14370" yWindow="1005" windowWidth="13170" windowHeight="11760"/>
  </bookViews>
  <sheets>
    <sheet name="Лист1" sheetId="1" r:id="rId1"/>
  </sheets>
  <calcPr calcId="191029"/>
</workbook>
</file>

<file path=xl/calcChain.xml><?xml version="1.0" encoding="utf-8"?>
<calcChain xmlns="http://schemas.openxmlformats.org/spreadsheetml/2006/main">
  <c r="G20" i="1"/>
  <c r="B171"/>
  <c r="A171"/>
  <c r="L170"/>
  <c r="J170"/>
  <c r="I170"/>
  <c r="H170"/>
  <c r="G170"/>
  <c r="F170"/>
  <c r="B161"/>
  <c r="A161"/>
  <c r="L160"/>
  <c r="J160"/>
  <c r="I160"/>
  <c r="H160"/>
  <c r="G160"/>
  <c r="F160"/>
  <c r="B155"/>
  <c r="A155"/>
  <c r="L154"/>
  <c r="J154"/>
  <c r="I154"/>
  <c r="H154"/>
  <c r="G154"/>
  <c r="F154"/>
  <c r="B146"/>
  <c r="A146"/>
  <c r="L145"/>
  <c r="J145"/>
  <c r="I145"/>
  <c r="H145"/>
  <c r="G145"/>
  <c r="F145"/>
  <c r="B139"/>
  <c r="A139"/>
  <c r="L138"/>
  <c r="J138"/>
  <c r="I138"/>
  <c r="H138"/>
  <c r="G138"/>
  <c r="F138"/>
  <c r="B130"/>
  <c r="A130"/>
  <c r="L129"/>
  <c r="J129"/>
  <c r="I129"/>
  <c r="H129"/>
  <c r="G129"/>
  <c r="F129"/>
  <c r="B122"/>
  <c r="A122"/>
  <c r="L121"/>
  <c r="J121"/>
  <c r="I121"/>
  <c r="H121"/>
  <c r="G121"/>
  <c r="F121"/>
  <c r="B112"/>
  <c r="A112"/>
  <c r="L111"/>
  <c r="J111"/>
  <c r="I111"/>
  <c r="H111"/>
  <c r="G111"/>
  <c r="F111"/>
  <c r="B106"/>
  <c r="A106"/>
  <c r="L105"/>
  <c r="J105"/>
  <c r="I105"/>
  <c r="H105"/>
  <c r="G105"/>
  <c r="F105"/>
  <c r="B98"/>
  <c r="A98"/>
  <c r="L97"/>
  <c r="J97"/>
  <c r="I97"/>
  <c r="H97"/>
  <c r="G97"/>
  <c r="F97"/>
  <c r="B91"/>
  <c r="A91"/>
  <c r="L90"/>
  <c r="J90"/>
  <c r="I90"/>
  <c r="H90"/>
  <c r="G90"/>
  <c r="F90"/>
  <c r="B81"/>
  <c r="A81"/>
  <c r="L80"/>
  <c r="J80"/>
  <c r="I80"/>
  <c r="H80"/>
  <c r="G80"/>
  <c r="F80"/>
  <c r="B73"/>
  <c r="A73"/>
  <c r="L72"/>
  <c r="J72"/>
  <c r="I72"/>
  <c r="H72"/>
  <c r="G72"/>
  <c r="F72"/>
  <c r="B63"/>
  <c r="A63"/>
  <c r="L62"/>
  <c r="J62"/>
  <c r="I62"/>
  <c r="H62"/>
  <c r="G62"/>
  <c r="F62"/>
  <c r="B56"/>
  <c r="A56"/>
  <c r="L55"/>
  <c r="J55"/>
  <c r="I55"/>
  <c r="H55"/>
  <c r="G55"/>
  <c r="F55"/>
  <c r="B47"/>
  <c r="A47"/>
  <c r="L46"/>
  <c r="J46"/>
  <c r="I46"/>
  <c r="H46"/>
  <c r="G46"/>
  <c r="F46"/>
  <c r="B38"/>
  <c r="A38"/>
  <c r="L37"/>
  <c r="J37"/>
  <c r="I37"/>
  <c r="H37"/>
  <c r="G37"/>
  <c r="F37"/>
  <c r="B28"/>
  <c r="A28"/>
  <c r="L27"/>
  <c r="J27"/>
  <c r="I27"/>
  <c r="H27"/>
  <c r="G27"/>
  <c r="F27"/>
  <c r="B21"/>
  <c r="A21"/>
  <c r="L20"/>
  <c r="J20"/>
  <c r="I20"/>
  <c r="H20"/>
  <c r="F20"/>
  <c r="B12"/>
  <c r="A12"/>
  <c r="L11"/>
  <c r="J11"/>
  <c r="I11"/>
  <c r="H11"/>
  <c r="G11"/>
  <c r="F11"/>
  <c r="F56" l="1"/>
  <c r="F155"/>
  <c r="F91"/>
  <c r="I171"/>
  <c r="L171"/>
  <c r="J171"/>
  <c r="G171"/>
  <c r="F171"/>
  <c r="L155"/>
  <c r="I155"/>
  <c r="H155"/>
  <c r="G155"/>
  <c r="H139"/>
  <c r="G139"/>
  <c r="J139"/>
  <c r="I139"/>
  <c r="F139"/>
  <c r="L122"/>
  <c r="G122"/>
  <c r="I122"/>
  <c r="H122"/>
  <c r="I106"/>
  <c r="H106"/>
  <c r="G106"/>
  <c r="L106"/>
  <c r="J106"/>
  <c r="F106"/>
  <c r="I91"/>
  <c r="J91"/>
  <c r="H91"/>
  <c r="G91"/>
  <c r="J73"/>
  <c r="G73"/>
  <c r="I73"/>
  <c r="F73"/>
  <c r="I56"/>
  <c r="H56"/>
  <c r="G56"/>
  <c r="J38"/>
  <c r="H38"/>
  <c r="G38"/>
  <c r="I21"/>
  <c r="H21"/>
  <c r="G21"/>
  <c r="F21"/>
  <c r="H171"/>
  <c r="J155"/>
  <c r="L139"/>
  <c r="F122"/>
  <c r="J122"/>
  <c r="L91"/>
  <c r="L73"/>
  <c r="H73"/>
  <c r="L56"/>
  <c r="J56"/>
  <c r="L38"/>
  <c r="I38"/>
  <c r="F38"/>
  <c r="J21"/>
  <c r="L21"/>
  <c r="G172" l="1"/>
  <c r="H172"/>
  <c r="I172"/>
  <c r="F172"/>
  <c r="J172"/>
  <c r="L172"/>
</calcChain>
</file>

<file path=xl/sharedStrings.xml><?xml version="1.0" encoding="utf-8"?>
<sst xmlns="http://schemas.openxmlformats.org/spreadsheetml/2006/main" count="412" uniqueCount="156">
  <si>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</si>
  <si>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</si>
  <si>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</si>
  <si>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</si>
  <si>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</si>
  <si>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</si>
  <si>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</si>
  <si>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</si>
  <si>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</si>
  <si>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</si>
  <si>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</si>
  <si>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</si>
  <si>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</si>
  <si>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</si>
  <si>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</si>
  <si>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</si>
  <si>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</si>
  <si>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</si>
  <si>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</si>
  <si>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</si>
  <si>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</si>
  <si>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</si>
  <si>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</si>
  <si>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</si>
  <si>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</si>
  <si>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</si>
  <si>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</si>
  <si>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</si>
  <si>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</si>
  <si>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</si>
  <si>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</si>
  <si>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</si>
  <si>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</si>
  <si>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</si>
  <si>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</si>
  <si>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</si>
  <si>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</si>
  <si>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</si>
  <si>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</si>
  <si>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ИП</t>
  </si>
  <si>
    <t>Долганов Т.А.</t>
  </si>
  <si>
    <t>Яблоко</t>
  </si>
  <si>
    <t>Салат из моркови</t>
  </si>
  <si>
    <t>Плов с курицей</t>
  </si>
  <si>
    <t>Компот из смеси сухофруктов</t>
  </si>
  <si>
    <t>Суп с рыбными консервами (сайра)</t>
  </si>
  <si>
    <t>Картофельное пюре</t>
  </si>
  <si>
    <t>Какао с молоком сгущеным</t>
  </si>
  <si>
    <t>Бутерброд с сыром</t>
  </si>
  <si>
    <t>Салат картофельный с морковью и зеленым горошком</t>
  </si>
  <si>
    <t>Суп крестьянский с крупой (крупа рисовая)</t>
  </si>
  <si>
    <t>Макароны отварные</t>
  </si>
  <si>
    <t>Бутерброд с повидлом</t>
  </si>
  <si>
    <t>Суп картофельный с макаронными изделиями</t>
  </si>
  <si>
    <t>Жаркое по-домашнему</t>
  </si>
  <si>
    <t>Компот из вишни</t>
  </si>
  <si>
    <t>Кофейный напиток с молоком</t>
  </si>
  <si>
    <t>Борщ с капустой и картофелем со сметаной</t>
  </si>
  <si>
    <t>Котлета рыбная любительская (минтай)</t>
  </si>
  <si>
    <t>Рис припущенный</t>
  </si>
  <si>
    <t>Компот из клубники</t>
  </si>
  <si>
    <t>Курица тушеная с морковью</t>
  </si>
  <si>
    <t>Каша гречневая рассыпчатая</t>
  </si>
  <si>
    <t>Бутерброд с маслом</t>
  </si>
  <si>
    <t>Щи из свежей капусты со сметаной</t>
  </si>
  <si>
    <t>Тефтели из говядины с рисом</t>
  </si>
  <si>
    <t>Компот из смородины</t>
  </si>
  <si>
    <t xml:space="preserve">закуска </t>
  </si>
  <si>
    <t>Компот из кураги</t>
  </si>
  <si>
    <t>Чай  с  сахаром</t>
  </si>
  <si>
    <t>54-8с</t>
  </si>
  <si>
    <t>54-12м</t>
  </si>
  <si>
    <t>54-1хн</t>
  </si>
  <si>
    <t>54-3гн</t>
  </si>
  <si>
    <t>Голубцы ленивые</t>
  </si>
  <si>
    <t>54-3м</t>
  </si>
  <si>
    <t>54-11г</t>
  </si>
  <si>
    <t>сладкое</t>
  </si>
  <si>
    <t>Пряник</t>
  </si>
  <si>
    <t>54-16к</t>
  </si>
  <si>
    <t>54-22гн</t>
  </si>
  <si>
    <t>54-11с</t>
  </si>
  <si>
    <t>54-1г</t>
  </si>
  <si>
    <t>54-34хн</t>
  </si>
  <si>
    <t>Чай без сахара</t>
  </si>
  <si>
    <t>54-1гн</t>
  </si>
  <si>
    <t>54-9м</t>
  </si>
  <si>
    <t>54-6хн</t>
  </si>
  <si>
    <t>Печенье</t>
  </si>
  <si>
    <t>54-23гн</t>
  </si>
  <si>
    <t>54-2с</t>
  </si>
  <si>
    <t>54-14р</t>
  </si>
  <si>
    <t>54-7г</t>
  </si>
  <si>
    <t>54-31хн</t>
  </si>
  <si>
    <t>54-2гн</t>
  </si>
  <si>
    <t>54-25м</t>
  </si>
  <si>
    <t>Компот из облепихи</t>
  </si>
  <si>
    <t>54-9хн</t>
  </si>
  <si>
    <t>54-4г</t>
  </si>
  <si>
    <t>54-1с</t>
  </si>
  <si>
    <t>54-16м</t>
  </si>
  <si>
    <t>54-7хн</t>
  </si>
  <si>
    <t>54-34з</t>
  </si>
  <si>
    <t>54-28м</t>
  </si>
  <si>
    <t>54-2хн</t>
  </si>
  <si>
    <t>54-6к</t>
  </si>
  <si>
    <t>Котлета из курицы</t>
  </si>
  <si>
    <t>54-5м</t>
  </si>
  <si>
    <t>Компот из яблок с лимоном</t>
  </si>
  <si>
    <t>Свекольник со сметаной</t>
  </si>
  <si>
    <t>Винегрет с растительным маслом</t>
  </si>
  <si>
    <t>Салат из моркови и яблок</t>
  </si>
  <si>
    <t>Рассольник Ленинградский с перловой крупой</t>
  </si>
  <si>
    <t>Хлеб пшеничный</t>
  </si>
  <si>
    <t>Хлеб ржаной</t>
  </si>
  <si>
    <t xml:space="preserve">хлеб </t>
  </si>
  <si>
    <t>54-18с</t>
  </si>
  <si>
    <t>Вафли с жиросодержащими начинками</t>
  </si>
  <si>
    <t>54-16з</t>
  </si>
  <si>
    <t>Конфета шоколадно-кремовыми корпусами</t>
  </si>
  <si>
    <t>Каша рисовая вязкая</t>
  </si>
  <si>
    <t>Чай  с лимоном и  сахаром</t>
  </si>
  <si>
    <t>54-11з</t>
  </si>
  <si>
    <t>Суп  гороховый</t>
  </si>
  <si>
    <t xml:space="preserve">Печенье </t>
  </si>
  <si>
    <t>Суп молочный с макаронными изделиями</t>
  </si>
  <si>
    <t>54-19к</t>
  </si>
  <si>
    <t>Чай  с сахаром</t>
  </si>
  <si>
    <t xml:space="preserve">                     54-27с</t>
  </si>
  <si>
    <t>54-21гн</t>
  </si>
  <si>
    <t>Мандарин</t>
  </si>
  <si>
    <t>Салат "Здоровье"</t>
  </si>
  <si>
    <t>Чай с молоком и сахаром</t>
  </si>
  <si>
    <t>54-4гн</t>
  </si>
  <si>
    <t>54-24с</t>
  </si>
  <si>
    <t>Каша вязкая молочная пшенная</t>
  </si>
  <si>
    <t>Каша жидкая молочная рисовая</t>
  </si>
  <si>
    <t>54-26к</t>
  </si>
  <si>
    <t>Чай  с молоком и сахаром</t>
  </si>
  <si>
    <t>Каша "Дружба"</t>
  </si>
  <si>
    <t>Салат из белокочанной капусты с морковью и яблоком</t>
  </si>
  <si>
    <t>54-9з</t>
  </si>
  <si>
    <t>Суп гороховый</t>
  </si>
  <si>
    <t>54-25с</t>
  </si>
  <si>
    <t>Жаркое по-домашнему из курицы</t>
  </si>
  <si>
    <t>Макароны отварные с сыром</t>
  </si>
  <si>
    <t>54-3г</t>
  </si>
  <si>
    <t>Компот из свежих яблок</t>
  </si>
  <si>
    <t>Батон простой</t>
  </si>
  <si>
    <t>капуста  тушеная с мясом птицы</t>
  </si>
  <si>
    <t>54-27м</t>
  </si>
  <si>
    <t>54-35хн</t>
  </si>
  <si>
    <t>Пром.</t>
  </si>
  <si>
    <t>Компот из яблок и лимоном</t>
  </si>
  <si>
    <t>Печень говяжья по-строгановски</t>
  </si>
  <si>
    <t>МОУ Школа 16 г. Черемхово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</si>
</sst>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name val="Calibri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6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7" xfId="0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17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center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0" xfId="0" applyFont="1" applyFill="1"/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72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3.42578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23.42578125" style="2" customWidth="1"/>
    <col min="12" max="16384" width="9.140625" style="2"/>
  </cols>
  <sheetData>
    <row r="1" spans="1:12" ht="15">
      <c r="A1" s="1" t="s">
        <v>7</v>
      </c>
      <c r="C1" s="63" t="s">
        <v>155</v>
      </c>
      <c r="D1" s="64"/>
      <c r="E1" s="64"/>
      <c r="F1" s="12" t="s">
        <v>16</v>
      </c>
      <c r="G1" s="2" t="s">
        <v>17</v>
      </c>
      <c r="H1" s="65" t="s">
        <v>39</v>
      </c>
      <c r="I1" s="65"/>
      <c r="J1" s="65"/>
      <c r="K1" s="65"/>
    </row>
    <row r="2" spans="1:12" ht="18">
      <c r="A2" s="35" t="s">
        <v>6</v>
      </c>
      <c r="C2" s="2"/>
      <c r="G2" s="2" t="s">
        <v>18</v>
      </c>
      <c r="H2" s="65" t="s">
        <v>40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9</v>
      </c>
      <c r="I3" s="48">
        <v>1</v>
      </c>
      <c r="J3" s="49">
        <v>2025</v>
      </c>
      <c r="K3" s="1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1" t="s">
        <v>120</v>
      </c>
      <c r="F6" s="40">
        <v>200</v>
      </c>
      <c r="G6" s="52">
        <v>6</v>
      </c>
      <c r="H6" s="52">
        <v>10.7</v>
      </c>
      <c r="I6" s="53">
        <v>34.700000000000003</v>
      </c>
      <c r="J6" s="40">
        <v>259.3</v>
      </c>
      <c r="K6" s="50">
        <v>253</v>
      </c>
      <c r="L6" s="40">
        <v>34</v>
      </c>
    </row>
    <row r="7" spans="1:12" ht="15">
      <c r="A7" s="23"/>
      <c r="B7" s="15"/>
      <c r="C7" s="11"/>
      <c r="D7" s="7" t="s">
        <v>22</v>
      </c>
      <c r="E7" s="54" t="s">
        <v>121</v>
      </c>
      <c r="F7" s="43">
        <v>200</v>
      </c>
      <c r="G7" s="43">
        <v>0.2</v>
      </c>
      <c r="H7" s="43">
        <v>0.1</v>
      </c>
      <c r="I7" s="43">
        <v>6.6</v>
      </c>
      <c r="J7" s="43">
        <v>27.9</v>
      </c>
      <c r="K7" s="44" t="s">
        <v>73</v>
      </c>
      <c r="L7" s="43">
        <v>10</v>
      </c>
    </row>
    <row r="8" spans="1:12" ht="15">
      <c r="A8" s="23"/>
      <c r="B8" s="15"/>
      <c r="C8" s="11"/>
      <c r="D8" s="7" t="s">
        <v>26</v>
      </c>
      <c r="E8" s="42" t="s">
        <v>48</v>
      </c>
      <c r="F8" s="43">
        <v>70</v>
      </c>
      <c r="G8" s="43">
        <v>7.1</v>
      </c>
      <c r="H8" s="43">
        <v>3.6</v>
      </c>
      <c r="I8" s="43">
        <v>29.5</v>
      </c>
      <c r="J8" s="43">
        <v>178.2</v>
      </c>
      <c r="K8" s="44" t="s">
        <v>152</v>
      </c>
      <c r="L8" s="43">
        <v>10</v>
      </c>
    </row>
    <row r="9" spans="1:12" ht="15">
      <c r="A9" s="23"/>
      <c r="B9" s="15"/>
      <c r="C9" s="11"/>
      <c r="D9" s="7" t="s">
        <v>24</v>
      </c>
      <c r="E9" s="42" t="s">
        <v>41</v>
      </c>
      <c r="F9" s="43">
        <v>100</v>
      </c>
      <c r="G9" s="43">
        <v>0.4</v>
      </c>
      <c r="H9" s="43">
        <v>0.4</v>
      </c>
      <c r="I9" s="43">
        <v>9.8000000000000007</v>
      </c>
      <c r="J9" s="43">
        <v>44.4</v>
      </c>
      <c r="K9" s="44" t="s">
        <v>152</v>
      </c>
      <c r="L9" s="43">
        <v>20</v>
      </c>
    </row>
    <row r="10" spans="1:12" ht="15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4"/>
      <c r="B11" s="17"/>
      <c r="C11" s="8"/>
      <c r="D11" s="18" t="s">
        <v>33</v>
      </c>
      <c r="E11" s="9"/>
      <c r="F11" s="19">
        <f>SUM(F6:F10)</f>
        <v>570</v>
      </c>
      <c r="G11" s="19">
        <f>SUM(G6:G10)</f>
        <v>13.700000000000001</v>
      </c>
      <c r="H11" s="19">
        <f>SUM(H6:H10)</f>
        <v>14.799999999999999</v>
      </c>
      <c r="I11" s="19">
        <f>SUM(I6:I10)</f>
        <v>80.600000000000009</v>
      </c>
      <c r="J11" s="19">
        <f>SUM(J6:J10)</f>
        <v>509.79999999999995</v>
      </c>
      <c r="K11" s="25"/>
      <c r="L11" s="19">
        <f>SUM(L6:L10)</f>
        <v>74</v>
      </c>
    </row>
    <row r="12" spans="1:12" ht="15">
      <c r="A12" s="26">
        <f>A6</f>
        <v>1</v>
      </c>
      <c r="B12" s="13">
        <f>B6</f>
        <v>1</v>
      </c>
      <c r="C12" s="10" t="s">
        <v>25</v>
      </c>
      <c r="D12" s="7" t="s">
        <v>26</v>
      </c>
      <c r="E12" s="42" t="s">
        <v>111</v>
      </c>
      <c r="F12" s="43">
        <v>60</v>
      </c>
      <c r="G12" s="43">
        <v>0.5</v>
      </c>
      <c r="H12" s="61">
        <v>6.1</v>
      </c>
      <c r="I12" s="43">
        <v>4.3</v>
      </c>
      <c r="J12" s="43">
        <v>74.3</v>
      </c>
      <c r="K12" s="44" t="s">
        <v>122</v>
      </c>
      <c r="L12" s="43">
        <v>10</v>
      </c>
    </row>
    <row r="13" spans="1:12" ht="15">
      <c r="A13" s="23"/>
      <c r="B13" s="15"/>
      <c r="C13" s="11"/>
      <c r="D13" s="7" t="s">
        <v>27</v>
      </c>
      <c r="E13" s="42" t="s">
        <v>123</v>
      </c>
      <c r="F13" s="43">
        <v>200</v>
      </c>
      <c r="G13" s="43">
        <v>6.7</v>
      </c>
      <c r="H13" s="43">
        <v>4.5999999999999996</v>
      </c>
      <c r="I13" s="43">
        <v>16.3</v>
      </c>
      <c r="J13" s="43">
        <v>133.1</v>
      </c>
      <c r="K13" s="44" t="s">
        <v>70</v>
      </c>
      <c r="L13" s="43">
        <v>20</v>
      </c>
    </row>
    <row r="14" spans="1:12" ht="15">
      <c r="A14" s="23"/>
      <c r="B14" s="15"/>
      <c r="C14" s="11"/>
      <c r="D14" s="7" t="s">
        <v>28</v>
      </c>
      <c r="E14" s="42" t="s">
        <v>43</v>
      </c>
      <c r="F14" s="43">
        <v>150</v>
      </c>
      <c r="G14" s="43">
        <v>20.399999999999999</v>
      </c>
      <c r="H14" s="43">
        <v>6.1</v>
      </c>
      <c r="I14" s="43">
        <v>24.9</v>
      </c>
      <c r="J14" s="43">
        <v>236</v>
      </c>
      <c r="K14" s="44" t="s">
        <v>71</v>
      </c>
      <c r="L14" s="43">
        <v>45</v>
      </c>
    </row>
    <row r="15" spans="1:12" ht="15">
      <c r="A15" s="23"/>
      <c r="B15" s="15"/>
      <c r="C15" s="11"/>
      <c r="D15" s="7" t="s">
        <v>30</v>
      </c>
      <c r="E15" s="54" t="s">
        <v>44</v>
      </c>
      <c r="F15" s="43">
        <v>200</v>
      </c>
      <c r="G15" s="55">
        <v>0.5</v>
      </c>
      <c r="H15" s="55">
        <v>0</v>
      </c>
      <c r="I15" s="56">
        <v>19.8</v>
      </c>
      <c r="J15" s="43">
        <v>81</v>
      </c>
      <c r="K15" s="44" t="s">
        <v>72</v>
      </c>
      <c r="L15" s="43">
        <v>15</v>
      </c>
    </row>
    <row r="16" spans="1:12" ht="15">
      <c r="A16" s="23"/>
      <c r="B16" s="15"/>
      <c r="C16" s="11"/>
      <c r="D16" s="7" t="s">
        <v>31</v>
      </c>
      <c r="E16" s="42" t="s">
        <v>113</v>
      </c>
      <c r="F16" s="43">
        <v>40</v>
      </c>
      <c r="G16" s="43">
        <v>3</v>
      </c>
      <c r="H16" s="43">
        <v>0.3</v>
      </c>
      <c r="I16" s="43">
        <v>19.7</v>
      </c>
      <c r="J16" s="43">
        <v>93.8</v>
      </c>
      <c r="K16" s="44" t="s">
        <v>152</v>
      </c>
      <c r="L16" s="43">
        <v>3</v>
      </c>
    </row>
    <row r="17" spans="1:12" ht="15">
      <c r="A17" s="23"/>
      <c r="B17" s="15"/>
      <c r="C17" s="11"/>
      <c r="D17" s="7" t="s">
        <v>32</v>
      </c>
      <c r="E17" s="42" t="s">
        <v>114</v>
      </c>
      <c r="F17" s="43">
        <v>30</v>
      </c>
      <c r="G17" s="43">
        <v>2</v>
      </c>
      <c r="H17" s="43">
        <v>0.4</v>
      </c>
      <c r="I17" s="43">
        <v>10</v>
      </c>
      <c r="J17" s="43">
        <v>51.2</v>
      </c>
      <c r="K17" s="44" t="s">
        <v>152</v>
      </c>
      <c r="L17" s="43">
        <v>2</v>
      </c>
    </row>
    <row r="18" spans="1:12" ht="15">
      <c r="A18" s="23"/>
      <c r="B18" s="15"/>
      <c r="C18" s="11"/>
      <c r="D18" s="6" t="s">
        <v>77</v>
      </c>
      <c r="E18" s="42" t="s">
        <v>124</v>
      </c>
      <c r="F18" s="43">
        <v>20</v>
      </c>
      <c r="G18" s="43">
        <v>1.5</v>
      </c>
      <c r="H18" s="43">
        <v>2</v>
      </c>
      <c r="I18" s="43">
        <v>14.9</v>
      </c>
      <c r="J18" s="43">
        <v>83.2</v>
      </c>
      <c r="K18" s="44" t="s">
        <v>152</v>
      </c>
      <c r="L18" s="43">
        <v>7</v>
      </c>
    </row>
    <row r="19" spans="1:12" ht="1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4"/>
      <c r="B20" s="17"/>
      <c r="C20" s="8"/>
      <c r="D20" s="18" t="s">
        <v>33</v>
      </c>
      <c r="E20" s="9"/>
      <c r="F20" s="19">
        <f>SUM(F12:F19)</f>
        <v>700</v>
      </c>
      <c r="G20" s="19">
        <f>SUM(G12:G19)</f>
        <v>34.599999999999994</v>
      </c>
      <c r="H20" s="19">
        <f>SUM(H12:H19)</f>
        <v>19.499999999999996</v>
      </c>
      <c r="I20" s="19">
        <f>SUM(I12:I19)</f>
        <v>109.9</v>
      </c>
      <c r="J20" s="19">
        <f>SUM(J12:J19)</f>
        <v>752.6</v>
      </c>
      <c r="K20" s="25"/>
      <c r="L20" s="19">
        <f>SUM(L12:L19)</f>
        <v>102</v>
      </c>
    </row>
    <row r="21" spans="1:12" ht="15">
      <c r="A21" s="29">
        <f>A6</f>
        <v>1</v>
      </c>
      <c r="B21" s="30">
        <f>B6</f>
        <v>1</v>
      </c>
      <c r="C21" s="66" t="s">
        <v>4</v>
      </c>
      <c r="D21" s="67"/>
      <c r="E21" s="31"/>
      <c r="F21" s="32">
        <f>F11+F20</f>
        <v>1270</v>
      </c>
      <c r="G21" s="32">
        <f>G11+G20</f>
        <v>48.3</v>
      </c>
      <c r="H21" s="32">
        <f>H11+H20</f>
        <v>34.299999999999997</v>
      </c>
      <c r="I21" s="32">
        <f>I11+I20</f>
        <v>190.5</v>
      </c>
      <c r="J21" s="32">
        <f>J11+J20</f>
        <v>1262.4000000000001</v>
      </c>
      <c r="K21" s="32"/>
      <c r="L21" s="32">
        <f>L11+L20</f>
        <v>176</v>
      </c>
    </row>
    <row r="22" spans="1:12" ht="15">
      <c r="A22" s="14">
        <v>1</v>
      </c>
      <c r="B22" s="15">
        <v>2</v>
      </c>
      <c r="C22" s="22" t="s">
        <v>20</v>
      </c>
      <c r="D22" s="5" t="s">
        <v>21</v>
      </c>
      <c r="E22" s="39" t="s">
        <v>125</v>
      </c>
      <c r="F22" s="40">
        <v>200</v>
      </c>
      <c r="G22" s="40">
        <v>5.5</v>
      </c>
      <c r="H22" s="40">
        <v>4.5</v>
      </c>
      <c r="I22" s="40">
        <v>17.899999999999999</v>
      </c>
      <c r="J22" s="40">
        <v>134.19999999999999</v>
      </c>
      <c r="K22" s="41" t="s">
        <v>126</v>
      </c>
      <c r="L22" s="40">
        <v>36</v>
      </c>
    </row>
    <row r="23" spans="1:12" ht="15">
      <c r="A23" s="14"/>
      <c r="B23" s="15"/>
      <c r="C23" s="11"/>
      <c r="D23" s="7" t="s">
        <v>22</v>
      </c>
      <c r="E23" s="54" t="s">
        <v>127</v>
      </c>
      <c r="F23" s="43">
        <v>200</v>
      </c>
      <c r="G23" s="55">
        <v>0.2</v>
      </c>
      <c r="H23" s="55">
        <v>0</v>
      </c>
      <c r="I23" s="56">
        <v>6.4</v>
      </c>
      <c r="J23" s="43">
        <v>26.8</v>
      </c>
      <c r="K23" s="55" t="s">
        <v>94</v>
      </c>
      <c r="L23" s="43">
        <v>10</v>
      </c>
    </row>
    <row r="24" spans="1:12" ht="15">
      <c r="A24" s="14"/>
      <c r="B24" s="15"/>
      <c r="C24" s="11"/>
      <c r="D24" s="7"/>
      <c r="E24" s="42"/>
      <c r="F24" s="43"/>
      <c r="G24" s="43"/>
      <c r="H24" s="43"/>
      <c r="I24" s="43"/>
      <c r="J24" s="43"/>
      <c r="K24" s="44"/>
      <c r="L24" s="43"/>
    </row>
    <row r="25" spans="1:12" ht="15">
      <c r="A25" s="14"/>
      <c r="B25" s="15"/>
      <c r="C25" s="11"/>
      <c r="D25" s="6" t="s">
        <v>26</v>
      </c>
      <c r="E25" s="42" t="s">
        <v>63</v>
      </c>
      <c r="F25" s="43">
        <v>75</v>
      </c>
      <c r="G25" s="43">
        <v>4.9000000000000004</v>
      </c>
      <c r="H25" s="43">
        <v>11.5</v>
      </c>
      <c r="I25" s="43">
        <v>29.7</v>
      </c>
      <c r="J25" s="43">
        <v>241.5</v>
      </c>
      <c r="K25" s="44" t="s">
        <v>152</v>
      </c>
      <c r="L25" s="43">
        <v>15</v>
      </c>
    </row>
    <row r="26" spans="1:12" ht="15">
      <c r="A26" s="14"/>
      <c r="B26" s="15"/>
      <c r="C26" s="11"/>
      <c r="D26" s="7" t="s">
        <v>77</v>
      </c>
      <c r="E26" s="42" t="s">
        <v>78</v>
      </c>
      <c r="F26" s="43">
        <v>25</v>
      </c>
      <c r="G26" s="43">
        <v>1.5</v>
      </c>
      <c r="H26" s="43">
        <v>1.2</v>
      </c>
      <c r="I26" s="43">
        <v>18.8</v>
      </c>
      <c r="J26" s="43">
        <v>91.5</v>
      </c>
      <c r="K26" s="44" t="s">
        <v>152</v>
      </c>
      <c r="L26" s="43">
        <v>13</v>
      </c>
    </row>
    <row r="27" spans="1:12" ht="15">
      <c r="A27" s="16"/>
      <c r="B27" s="17"/>
      <c r="C27" s="8"/>
      <c r="D27" s="18" t="s">
        <v>33</v>
      </c>
      <c r="E27" s="9"/>
      <c r="F27" s="19">
        <f>SUM(F22:F26)</f>
        <v>500</v>
      </c>
      <c r="G27" s="19">
        <f>SUM(G22:G26)</f>
        <v>12.100000000000001</v>
      </c>
      <c r="H27" s="19">
        <f>SUM(H22:H26)</f>
        <v>17.2</v>
      </c>
      <c r="I27" s="19">
        <f>SUM(I22:I26)</f>
        <v>72.8</v>
      </c>
      <c r="J27" s="19">
        <f>SUM(J22:J26)</f>
        <v>494</v>
      </c>
      <c r="K27" s="25"/>
      <c r="L27" s="19">
        <f>SUM(L22:L26)</f>
        <v>74</v>
      </c>
    </row>
    <row r="28" spans="1:12" ht="15">
      <c r="A28" s="13">
        <f>A22</f>
        <v>1</v>
      </c>
      <c r="B28" s="13">
        <f>B22</f>
        <v>2</v>
      </c>
      <c r="C28" s="10" t="s">
        <v>25</v>
      </c>
      <c r="D28" s="7" t="s">
        <v>26</v>
      </c>
      <c r="E28" s="42" t="s">
        <v>49</v>
      </c>
      <c r="F28" s="43">
        <v>60</v>
      </c>
      <c r="G28" s="43">
        <v>1.7</v>
      </c>
      <c r="H28" s="43">
        <v>4.3</v>
      </c>
      <c r="I28" s="43">
        <v>6.2</v>
      </c>
      <c r="J28" s="43">
        <v>70.3</v>
      </c>
      <c r="K28" s="44" t="s">
        <v>102</v>
      </c>
      <c r="L28" s="43">
        <v>8</v>
      </c>
    </row>
    <row r="29" spans="1:12" ht="15">
      <c r="A29" s="14"/>
      <c r="B29" s="15"/>
      <c r="C29" s="11"/>
      <c r="D29" s="7" t="s">
        <v>27</v>
      </c>
      <c r="E29" s="42" t="s">
        <v>45</v>
      </c>
      <c r="F29" s="43">
        <v>200</v>
      </c>
      <c r="G29" s="55">
        <v>5.9</v>
      </c>
      <c r="H29" s="55">
        <v>6.8</v>
      </c>
      <c r="I29" s="56">
        <v>12.5</v>
      </c>
      <c r="J29" s="43">
        <v>134.6</v>
      </c>
      <c r="K29" s="57" t="s">
        <v>128</v>
      </c>
      <c r="L29" s="43">
        <v>18</v>
      </c>
    </row>
    <row r="30" spans="1:12" ht="15">
      <c r="A30" s="14"/>
      <c r="B30" s="15"/>
      <c r="C30" s="11"/>
      <c r="D30" s="7" t="s">
        <v>28</v>
      </c>
      <c r="E30" s="54" t="s">
        <v>74</v>
      </c>
      <c r="F30" s="43">
        <v>90</v>
      </c>
      <c r="G30" s="43">
        <v>7.6</v>
      </c>
      <c r="H30" s="55">
        <v>6.9</v>
      </c>
      <c r="I30" s="55">
        <v>5.8</v>
      </c>
      <c r="J30" s="58">
        <v>115.5</v>
      </c>
      <c r="K30" s="44" t="s">
        <v>75</v>
      </c>
      <c r="L30" s="43">
        <v>37</v>
      </c>
    </row>
    <row r="31" spans="1:12" ht="15">
      <c r="A31" s="14"/>
      <c r="B31" s="15"/>
      <c r="C31" s="11"/>
      <c r="D31" s="7" t="s">
        <v>29</v>
      </c>
      <c r="E31" s="42" t="s">
        <v>46</v>
      </c>
      <c r="F31" s="43">
        <v>150</v>
      </c>
      <c r="G31" s="43">
        <v>3.1</v>
      </c>
      <c r="H31" s="43">
        <v>5.3</v>
      </c>
      <c r="I31" s="43">
        <v>19.8</v>
      </c>
      <c r="J31" s="43">
        <v>139.4</v>
      </c>
      <c r="K31" s="44" t="s">
        <v>76</v>
      </c>
      <c r="L31" s="43">
        <v>14</v>
      </c>
    </row>
    <row r="32" spans="1:12" ht="15">
      <c r="A32" s="14"/>
      <c r="B32" s="15"/>
      <c r="C32" s="11"/>
      <c r="D32" s="7" t="s">
        <v>30</v>
      </c>
      <c r="E32" s="42" t="s">
        <v>66</v>
      </c>
      <c r="F32" s="43">
        <v>200</v>
      </c>
      <c r="G32" s="43">
        <v>0.3</v>
      </c>
      <c r="H32" s="43">
        <v>0.1</v>
      </c>
      <c r="I32" s="43">
        <v>8.4</v>
      </c>
      <c r="J32" s="43">
        <v>35.5</v>
      </c>
      <c r="K32" s="44" t="s">
        <v>101</v>
      </c>
      <c r="L32" s="43">
        <v>12</v>
      </c>
    </row>
    <row r="33" spans="1:12" ht="15">
      <c r="A33" s="14"/>
      <c r="B33" s="15"/>
      <c r="C33" s="11"/>
      <c r="D33" s="7" t="s">
        <v>31</v>
      </c>
      <c r="E33" s="42" t="s">
        <v>113</v>
      </c>
      <c r="F33" s="43">
        <v>40</v>
      </c>
      <c r="G33" s="43">
        <v>3</v>
      </c>
      <c r="H33" s="43">
        <v>0.3</v>
      </c>
      <c r="I33" s="43">
        <v>19.7</v>
      </c>
      <c r="J33" s="43">
        <v>93.8</v>
      </c>
      <c r="K33" s="44" t="s">
        <v>152</v>
      </c>
      <c r="L33" s="43">
        <v>3</v>
      </c>
    </row>
    <row r="34" spans="1:12" ht="15">
      <c r="A34" s="14"/>
      <c r="B34" s="15"/>
      <c r="C34" s="11"/>
      <c r="D34" s="7" t="s">
        <v>32</v>
      </c>
      <c r="E34" s="42" t="s">
        <v>114</v>
      </c>
      <c r="F34" s="43">
        <v>30</v>
      </c>
      <c r="G34" s="43">
        <v>2</v>
      </c>
      <c r="H34" s="43">
        <v>0.4</v>
      </c>
      <c r="I34" s="43">
        <v>10</v>
      </c>
      <c r="J34" s="43">
        <v>51.2</v>
      </c>
      <c r="K34" s="44" t="s">
        <v>152</v>
      </c>
      <c r="L34" s="43">
        <v>2</v>
      </c>
    </row>
    <row r="35" spans="1:12" ht="15">
      <c r="A35" s="14"/>
      <c r="B35" s="15"/>
      <c r="C35" s="11"/>
      <c r="D35" s="6" t="s">
        <v>77</v>
      </c>
      <c r="E35" s="42" t="s">
        <v>78</v>
      </c>
      <c r="F35" s="43">
        <v>20</v>
      </c>
      <c r="G35" s="43">
        <v>1.2</v>
      </c>
      <c r="H35" s="43">
        <v>0.9</v>
      </c>
      <c r="I35" s="43">
        <v>15</v>
      </c>
      <c r="J35" s="43">
        <v>73.2</v>
      </c>
      <c r="K35" s="44" t="s">
        <v>152</v>
      </c>
      <c r="L35" s="43">
        <v>8</v>
      </c>
    </row>
    <row r="36" spans="1:12" ht="15">
      <c r="A36" s="14"/>
      <c r="B36" s="15"/>
      <c r="C36" s="11"/>
      <c r="D36" s="6"/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6"/>
      <c r="B37" s="17"/>
      <c r="C37" s="8"/>
      <c r="D37" s="18" t="s">
        <v>33</v>
      </c>
      <c r="E37" s="9"/>
      <c r="F37" s="19">
        <f>SUM(F28:F36)</f>
        <v>790</v>
      </c>
      <c r="G37" s="19">
        <f t="shared" ref="G37" si="0">SUM(G28:G36)</f>
        <v>24.8</v>
      </c>
      <c r="H37" s="19">
        <f t="shared" ref="H37" si="1">SUM(H28:H36)</f>
        <v>25</v>
      </c>
      <c r="I37" s="19">
        <f t="shared" ref="I37" si="2">SUM(I28:I36)</f>
        <v>97.399999999999991</v>
      </c>
      <c r="J37" s="19">
        <f t="shared" ref="J37:L37" si="3">SUM(J28:J36)</f>
        <v>713.5</v>
      </c>
      <c r="K37" s="25"/>
      <c r="L37" s="19">
        <f t="shared" si="3"/>
        <v>102</v>
      </c>
    </row>
    <row r="38" spans="1:12" ht="15.75" customHeight="1">
      <c r="A38" s="33">
        <f>A22</f>
        <v>1</v>
      </c>
      <c r="B38" s="33">
        <f>B22</f>
        <v>2</v>
      </c>
      <c r="C38" s="66" t="s">
        <v>4</v>
      </c>
      <c r="D38" s="67"/>
      <c r="E38" s="31"/>
      <c r="F38" s="32">
        <f>F27+F37</f>
        <v>1290</v>
      </c>
      <c r="G38" s="32">
        <f t="shared" ref="G38" si="4">G27+G37</f>
        <v>36.900000000000006</v>
      </c>
      <c r="H38" s="32">
        <f t="shared" ref="H38" si="5">H27+H37</f>
        <v>42.2</v>
      </c>
      <c r="I38" s="32">
        <f t="shared" ref="I38" si="6">I27+I37</f>
        <v>170.2</v>
      </c>
      <c r="J38" s="32">
        <f t="shared" ref="J38:L38" si="7">J27+J37</f>
        <v>1207.5</v>
      </c>
      <c r="K38" s="32"/>
      <c r="L38" s="32">
        <f t="shared" si="7"/>
        <v>176</v>
      </c>
    </row>
    <row r="39" spans="1:12" ht="15">
      <c r="A39" s="20">
        <v>1</v>
      </c>
      <c r="B39" s="21">
        <v>3</v>
      </c>
      <c r="C39" s="22" t="s">
        <v>20</v>
      </c>
      <c r="D39" s="5" t="s">
        <v>21</v>
      </c>
      <c r="E39" s="51" t="s">
        <v>139</v>
      </c>
      <c r="F39" s="40">
        <v>200</v>
      </c>
      <c r="G39" s="40">
        <v>5</v>
      </c>
      <c r="H39" s="40">
        <v>5.9</v>
      </c>
      <c r="I39" s="40">
        <v>24</v>
      </c>
      <c r="J39" s="40">
        <v>168.9</v>
      </c>
      <c r="K39" s="41" t="s">
        <v>79</v>
      </c>
      <c r="L39" s="40">
        <v>30</v>
      </c>
    </row>
    <row r="40" spans="1:12" ht="15">
      <c r="A40" s="23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23"/>
      <c r="B41" s="15"/>
      <c r="C41" s="11"/>
      <c r="D41" s="7" t="s">
        <v>22</v>
      </c>
      <c r="E41" s="54" t="s">
        <v>47</v>
      </c>
      <c r="F41" s="43">
        <v>200</v>
      </c>
      <c r="G41" s="43">
        <v>4.7</v>
      </c>
      <c r="H41" s="43">
        <v>3.5</v>
      </c>
      <c r="I41" s="43">
        <v>12.5</v>
      </c>
      <c r="J41" s="43">
        <v>100.4</v>
      </c>
      <c r="K41" s="44" t="s">
        <v>129</v>
      </c>
      <c r="L41" s="43">
        <v>12</v>
      </c>
    </row>
    <row r="42" spans="1:12" ht="15">
      <c r="A42" s="23"/>
      <c r="B42" s="15"/>
      <c r="C42" s="11"/>
      <c r="D42" s="7" t="s">
        <v>23</v>
      </c>
      <c r="E42" s="42"/>
      <c r="F42" s="43"/>
      <c r="G42" s="43"/>
      <c r="H42" s="43"/>
      <c r="I42" s="43"/>
      <c r="J42" s="43"/>
      <c r="K42" s="44"/>
      <c r="L42" s="43"/>
    </row>
    <row r="43" spans="1:12" ht="15">
      <c r="A43" s="23"/>
      <c r="B43" s="15"/>
      <c r="C43" s="11"/>
      <c r="D43" s="7" t="s">
        <v>24</v>
      </c>
      <c r="E43" s="42" t="s">
        <v>130</v>
      </c>
      <c r="F43" s="43">
        <v>50</v>
      </c>
      <c r="G43" s="43">
        <v>0</v>
      </c>
      <c r="H43" s="43">
        <v>0</v>
      </c>
      <c r="I43" s="43">
        <v>4</v>
      </c>
      <c r="J43" s="43">
        <v>18</v>
      </c>
      <c r="K43" s="44" t="s">
        <v>152</v>
      </c>
      <c r="L43" s="43">
        <v>20</v>
      </c>
    </row>
    <row r="44" spans="1:12" ht="15">
      <c r="A44" s="23"/>
      <c r="B44" s="15"/>
      <c r="C44" s="11"/>
      <c r="D44" s="6" t="s">
        <v>26</v>
      </c>
      <c r="E44" s="42" t="s">
        <v>63</v>
      </c>
      <c r="F44" s="43">
        <v>70</v>
      </c>
      <c r="G44" s="55">
        <v>5</v>
      </c>
      <c r="H44" s="55">
        <v>8</v>
      </c>
      <c r="I44" s="56">
        <v>30</v>
      </c>
      <c r="J44" s="43">
        <v>209</v>
      </c>
      <c r="K44" s="44" t="s">
        <v>152</v>
      </c>
      <c r="L44" s="43">
        <v>12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4"/>
      <c r="B46" s="17"/>
      <c r="C46" s="8"/>
      <c r="D46" s="18" t="s">
        <v>33</v>
      </c>
      <c r="E46" s="9"/>
      <c r="F46" s="19">
        <f>SUM(F39:F45)</f>
        <v>520</v>
      </c>
      <c r="G46" s="19">
        <f t="shared" ref="G46" si="8">SUM(G39:G45)</f>
        <v>14.7</v>
      </c>
      <c r="H46" s="19">
        <f t="shared" ref="H46" si="9">SUM(H39:H45)</f>
        <v>17.399999999999999</v>
      </c>
      <c r="I46" s="19">
        <f t="shared" ref="I46" si="10">SUM(I39:I45)</f>
        <v>70.5</v>
      </c>
      <c r="J46" s="19">
        <f t="shared" ref="J46:L46" si="11">SUM(J39:J45)</f>
        <v>496.3</v>
      </c>
      <c r="K46" s="25"/>
      <c r="L46" s="19">
        <f t="shared" si="11"/>
        <v>74</v>
      </c>
    </row>
    <row r="47" spans="1:12" ht="15">
      <c r="A47" s="26">
        <f>A39</f>
        <v>1</v>
      </c>
      <c r="B47" s="13">
        <f>B39</f>
        <v>3</v>
      </c>
      <c r="C47" s="10" t="s">
        <v>25</v>
      </c>
      <c r="D47" s="7" t="s">
        <v>26</v>
      </c>
      <c r="E47" s="42" t="s">
        <v>131</v>
      </c>
      <c r="F47" s="43">
        <v>60</v>
      </c>
      <c r="G47" s="43">
        <v>0.9</v>
      </c>
      <c r="H47" s="43">
        <v>3.1</v>
      </c>
      <c r="I47" s="43">
        <v>4.5</v>
      </c>
      <c r="J47" s="43">
        <v>49</v>
      </c>
      <c r="K47" s="44">
        <v>20</v>
      </c>
      <c r="L47" s="43">
        <v>7</v>
      </c>
    </row>
    <row r="48" spans="1:12" ht="15">
      <c r="A48" s="23"/>
      <c r="B48" s="15"/>
      <c r="C48" s="11"/>
      <c r="D48" s="7" t="s">
        <v>27</v>
      </c>
      <c r="E48" s="54" t="s">
        <v>109</v>
      </c>
      <c r="F48" s="43">
        <v>200</v>
      </c>
      <c r="G48" s="43">
        <v>1.8</v>
      </c>
      <c r="H48" s="43">
        <v>4.3</v>
      </c>
      <c r="I48" s="43">
        <v>10.7</v>
      </c>
      <c r="J48" s="43">
        <v>88.3</v>
      </c>
      <c r="K48" s="59" t="s">
        <v>116</v>
      </c>
      <c r="L48" s="43">
        <v>20</v>
      </c>
    </row>
    <row r="49" spans="1:12" ht="15">
      <c r="A49" s="23"/>
      <c r="B49" s="15"/>
      <c r="C49" s="11"/>
      <c r="D49" s="7" t="s">
        <v>28</v>
      </c>
      <c r="E49" s="54" t="s">
        <v>154</v>
      </c>
      <c r="F49" s="43">
        <v>100</v>
      </c>
      <c r="G49" s="43">
        <v>16.8</v>
      </c>
      <c r="H49" s="43">
        <v>15.9</v>
      </c>
      <c r="I49" s="43">
        <v>6.7</v>
      </c>
      <c r="J49" s="43">
        <v>236.5</v>
      </c>
      <c r="K49" s="60" t="s">
        <v>100</v>
      </c>
      <c r="L49" s="43">
        <v>40</v>
      </c>
    </row>
    <row r="50" spans="1:12" ht="15">
      <c r="A50" s="23"/>
      <c r="B50" s="15"/>
      <c r="C50" s="11"/>
      <c r="D50" s="7" t="s">
        <v>29</v>
      </c>
      <c r="E50" s="54" t="s">
        <v>51</v>
      </c>
      <c r="F50" s="43">
        <v>150</v>
      </c>
      <c r="G50" s="43">
        <v>5.3</v>
      </c>
      <c r="H50" s="43">
        <v>4.9000000000000004</v>
      </c>
      <c r="I50" s="43">
        <v>32.799999999999997</v>
      </c>
      <c r="J50" s="43">
        <v>196.8</v>
      </c>
      <c r="K50" s="60" t="s">
        <v>82</v>
      </c>
      <c r="L50" s="43">
        <v>18</v>
      </c>
    </row>
    <row r="51" spans="1:12" ht="15">
      <c r="A51" s="23"/>
      <c r="B51" s="15"/>
      <c r="C51" s="11"/>
      <c r="D51" s="7" t="s">
        <v>30</v>
      </c>
      <c r="E51" s="54" t="s">
        <v>153</v>
      </c>
      <c r="F51" s="43">
        <v>200</v>
      </c>
      <c r="G51" s="43">
        <v>0.2</v>
      </c>
      <c r="H51" s="43">
        <v>0.2</v>
      </c>
      <c r="I51" s="43">
        <v>11</v>
      </c>
      <c r="J51" s="43">
        <v>46.7</v>
      </c>
      <c r="K51" s="44" t="s">
        <v>83</v>
      </c>
      <c r="L51" s="43">
        <v>12</v>
      </c>
    </row>
    <row r="52" spans="1:12" ht="15">
      <c r="A52" s="23"/>
      <c r="B52" s="15"/>
      <c r="C52" s="11"/>
      <c r="D52" s="7" t="s">
        <v>31</v>
      </c>
      <c r="E52" s="42" t="s">
        <v>113</v>
      </c>
      <c r="F52" s="43">
        <v>40</v>
      </c>
      <c r="G52" s="43">
        <v>3</v>
      </c>
      <c r="H52" s="43">
        <v>0.3</v>
      </c>
      <c r="I52" s="43">
        <v>19.7</v>
      </c>
      <c r="J52" s="43">
        <v>93.8</v>
      </c>
      <c r="K52" s="44" t="s">
        <v>152</v>
      </c>
      <c r="L52" s="43">
        <v>3</v>
      </c>
    </row>
    <row r="53" spans="1:12" ht="15">
      <c r="A53" s="23"/>
      <c r="B53" s="15"/>
      <c r="C53" s="11"/>
      <c r="D53" s="7" t="s">
        <v>32</v>
      </c>
      <c r="E53" s="42" t="s">
        <v>114</v>
      </c>
      <c r="F53" s="43">
        <v>20</v>
      </c>
      <c r="G53" s="43">
        <v>1.3</v>
      </c>
      <c r="H53" s="43">
        <v>0.2</v>
      </c>
      <c r="I53" s="43">
        <v>6.7</v>
      </c>
      <c r="J53" s="43">
        <v>34.200000000000003</v>
      </c>
      <c r="K53" s="44" t="s">
        <v>152</v>
      </c>
      <c r="L53" s="43">
        <v>2</v>
      </c>
    </row>
    <row r="54" spans="1:12" ht="15">
      <c r="A54" s="23"/>
      <c r="B54" s="15"/>
      <c r="C54" s="11"/>
      <c r="D54" s="6"/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4"/>
      <c r="B55" s="17"/>
      <c r="C55" s="8"/>
      <c r="D55" s="18" t="s">
        <v>33</v>
      </c>
      <c r="E55" s="9"/>
      <c r="F55" s="19">
        <f>SUM(F47:F54)</f>
        <v>770</v>
      </c>
      <c r="G55" s="19">
        <f>SUM(G47:G54)</f>
        <v>29.3</v>
      </c>
      <c r="H55" s="19">
        <f>SUM(H47:H54)</f>
        <v>28.900000000000002</v>
      </c>
      <c r="I55" s="19">
        <f>SUM(I47:I54)</f>
        <v>92.1</v>
      </c>
      <c r="J55" s="19">
        <f>SUM(J47:J54)</f>
        <v>745.30000000000007</v>
      </c>
      <c r="K55" s="25"/>
      <c r="L55" s="19">
        <f>SUM(L47:L54)</f>
        <v>102</v>
      </c>
    </row>
    <row r="56" spans="1:12" ht="15.75" customHeight="1">
      <c r="A56" s="29">
        <f>A39</f>
        <v>1</v>
      </c>
      <c r="B56" s="30">
        <f>B39</f>
        <v>3</v>
      </c>
      <c r="C56" s="66" t="s">
        <v>4</v>
      </c>
      <c r="D56" s="67"/>
      <c r="E56" s="31"/>
      <c r="F56" s="32">
        <f>F46+F55</f>
        <v>1290</v>
      </c>
      <c r="G56" s="32">
        <f>G46+G55</f>
        <v>44</v>
      </c>
      <c r="H56" s="32">
        <f>H46+H55</f>
        <v>46.3</v>
      </c>
      <c r="I56" s="32">
        <f>I46+I55</f>
        <v>162.6</v>
      </c>
      <c r="J56" s="32">
        <f>J46+J55</f>
        <v>1241.6000000000001</v>
      </c>
      <c r="K56" s="32"/>
      <c r="L56" s="32">
        <f>L46+L55</f>
        <v>176</v>
      </c>
    </row>
    <row r="57" spans="1:12" ht="15">
      <c r="A57" s="20">
        <v>1</v>
      </c>
      <c r="B57" s="21">
        <v>4</v>
      </c>
      <c r="C57" s="22" t="s">
        <v>20</v>
      </c>
      <c r="D57" s="5" t="s">
        <v>21</v>
      </c>
      <c r="E57" s="51" t="s">
        <v>120</v>
      </c>
      <c r="F57" s="40">
        <v>200</v>
      </c>
      <c r="G57" s="40">
        <v>6</v>
      </c>
      <c r="H57" s="40">
        <v>10.7</v>
      </c>
      <c r="I57" s="40">
        <v>34.700000000000003</v>
      </c>
      <c r="J57" s="40">
        <v>259.3</v>
      </c>
      <c r="K57" s="41">
        <v>253</v>
      </c>
      <c r="L57" s="40">
        <v>35</v>
      </c>
    </row>
    <row r="58" spans="1:12" ht="15">
      <c r="A58" s="23"/>
      <c r="B58" s="15"/>
      <c r="C58" s="11"/>
      <c r="D58" s="7" t="s">
        <v>22</v>
      </c>
      <c r="E58" s="42" t="s">
        <v>132</v>
      </c>
      <c r="F58" s="43">
        <v>200</v>
      </c>
      <c r="G58" s="43">
        <v>1.6</v>
      </c>
      <c r="H58" s="43">
        <v>1.1000000000000001</v>
      </c>
      <c r="I58" s="43">
        <v>8.6</v>
      </c>
      <c r="J58" s="43">
        <v>50.9</v>
      </c>
      <c r="K58" s="44" t="s">
        <v>133</v>
      </c>
      <c r="L58" s="43">
        <v>10</v>
      </c>
    </row>
    <row r="59" spans="1:12" ht="15">
      <c r="A59" s="23"/>
      <c r="B59" s="15"/>
      <c r="C59" s="11"/>
      <c r="D59" s="55" t="s">
        <v>77</v>
      </c>
      <c r="E59" s="42" t="s">
        <v>117</v>
      </c>
      <c r="F59" s="43">
        <v>20</v>
      </c>
      <c r="G59" s="43">
        <v>0.8</v>
      </c>
      <c r="H59" s="43">
        <v>6.1</v>
      </c>
      <c r="I59" s="43">
        <v>12.5</v>
      </c>
      <c r="J59" s="43">
        <v>108.2</v>
      </c>
      <c r="K59" s="44" t="s">
        <v>152</v>
      </c>
      <c r="L59" s="43">
        <v>15</v>
      </c>
    </row>
    <row r="60" spans="1:12" ht="15">
      <c r="A60" s="23"/>
      <c r="B60" s="15"/>
      <c r="C60" s="11"/>
      <c r="D60" s="6" t="s">
        <v>26</v>
      </c>
      <c r="E60" s="42" t="s">
        <v>52</v>
      </c>
      <c r="F60" s="43">
        <v>80</v>
      </c>
      <c r="G60" s="43">
        <v>4.9000000000000004</v>
      </c>
      <c r="H60" s="43">
        <v>0.6</v>
      </c>
      <c r="I60" s="43">
        <v>42.3</v>
      </c>
      <c r="J60" s="43">
        <v>193.8</v>
      </c>
      <c r="K60" s="44" t="s">
        <v>152</v>
      </c>
      <c r="L60" s="43">
        <v>14</v>
      </c>
    </row>
    <row r="61" spans="1:12" ht="15">
      <c r="A61" s="23"/>
      <c r="B61" s="15"/>
      <c r="C61" s="11"/>
      <c r="D61" s="6"/>
      <c r="E61" s="42"/>
      <c r="F61" s="43"/>
      <c r="G61" s="43"/>
      <c r="H61" s="43"/>
      <c r="I61" s="43"/>
      <c r="J61" s="43"/>
      <c r="K61" s="44"/>
      <c r="L61" s="43"/>
    </row>
    <row r="62" spans="1:12" ht="15">
      <c r="A62" s="24"/>
      <c r="B62" s="17"/>
      <c r="C62" s="8"/>
      <c r="D62" s="18" t="s">
        <v>33</v>
      </c>
      <c r="E62" s="9"/>
      <c r="F62" s="19">
        <f>SUM(F57:F61)</f>
        <v>500</v>
      </c>
      <c r="G62" s="19">
        <f>SUM(G57:G61)</f>
        <v>13.3</v>
      </c>
      <c r="H62" s="19">
        <f>SUM(H57:H61)</f>
        <v>18.5</v>
      </c>
      <c r="I62" s="19">
        <f>SUM(I57:I61)</f>
        <v>98.1</v>
      </c>
      <c r="J62" s="19">
        <f>SUM(J57:J61)</f>
        <v>612.20000000000005</v>
      </c>
      <c r="K62" s="25"/>
      <c r="L62" s="19">
        <f>SUM(L57:L61)</f>
        <v>74</v>
      </c>
    </row>
    <row r="63" spans="1:12" ht="15">
      <c r="A63" s="26">
        <f>A57</f>
        <v>1</v>
      </c>
      <c r="B63" s="13">
        <f>B57</f>
        <v>4</v>
      </c>
      <c r="C63" s="10" t="s">
        <v>25</v>
      </c>
      <c r="D63" s="7" t="s">
        <v>26</v>
      </c>
      <c r="E63" s="42" t="s">
        <v>110</v>
      </c>
      <c r="F63" s="43">
        <v>60</v>
      </c>
      <c r="G63" s="43">
        <v>0.7</v>
      </c>
      <c r="H63" s="43">
        <v>5.4</v>
      </c>
      <c r="I63" s="43">
        <v>4</v>
      </c>
      <c r="J63" s="43">
        <v>67.099999999999994</v>
      </c>
      <c r="K63" s="44" t="s">
        <v>118</v>
      </c>
      <c r="L63" s="43">
        <v>8</v>
      </c>
    </row>
    <row r="64" spans="1:12" ht="15">
      <c r="A64" s="23"/>
      <c r="B64" s="15"/>
      <c r="C64" s="11"/>
      <c r="D64" s="7" t="s">
        <v>27</v>
      </c>
      <c r="E64" s="42" t="s">
        <v>53</v>
      </c>
      <c r="F64" s="43">
        <v>200</v>
      </c>
      <c r="G64" s="43">
        <v>4.8</v>
      </c>
      <c r="H64" s="43">
        <v>2.2000000000000002</v>
      </c>
      <c r="I64" s="43">
        <v>15.5</v>
      </c>
      <c r="J64" s="43">
        <v>100.9</v>
      </c>
      <c r="K64" s="44" t="s">
        <v>134</v>
      </c>
      <c r="L64" s="43">
        <v>18</v>
      </c>
    </row>
    <row r="65" spans="1:13" ht="15">
      <c r="A65" s="23"/>
      <c r="B65" s="15"/>
      <c r="C65" s="11"/>
      <c r="D65" s="7" t="s">
        <v>28</v>
      </c>
      <c r="E65" s="54" t="s">
        <v>54</v>
      </c>
      <c r="F65" s="43">
        <v>200</v>
      </c>
      <c r="G65" s="43">
        <v>20.100000000000001</v>
      </c>
      <c r="H65" s="43">
        <v>18.8</v>
      </c>
      <c r="I65" s="43">
        <v>17.2</v>
      </c>
      <c r="J65" s="43">
        <v>317.89999999999998</v>
      </c>
      <c r="K65" s="44" t="s">
        <v>86</v>
      </c>
      <c r="L65" s="43">
        <v>48</v>
      </c>
    </row>
    <row r="66" spans="1:13" ht="15">
      <c r="A66" s="23"/>
      <c r="B66" s="15"/>
      <c r="C66" s="11"/>
      <c r="D66" s="7" t="s">
        <v>29</v>
      </c>
      <c r="E66" s="42"/>
      <c r="F66" s="43"/>
      <c r="G66" s="43"/>
      <c r="H66" s="43"/>
      <c r="I66" s="43"/>
      <c r="J66" s="43"/>
      <c r="K66" s="44"/>
      <c r="L66" s="43"/>
    </row>
    <row r="67" spans="1:13" ht="15">
      <c r="A67" s="23"/>
      <c r="B67" s="15"/>
      <c r="C67" s="11"/>
      <c r="D67" s="7" t="s">
        <v>30</v>
      </c>
      <c r="E67" s="42" t="s">
        <v>55</v>
      </c>
      <c r="F67" s="43">
        <v>200</v>
      </c>
      <c r="G67" s="43">
        <v>0.3</v>
      </c>
      <c r="H67" s="43">
        <v>0.1</v>
      </c>
      <c r="I67" s="43">
        <v>10.199999999999999</v>
      </c>
      <c r="J67" s="43">
        <v>42.8</v>
      </c>
      <c r="K67" s="44" t="s">
        <v>87</v>
      </c>
      <c r="L67" s="43">
        <v>13</v>
      </c>
    </row>
    <row r="68" spans="1:13" ht="15">
      <c r="A68" s="23"/>
      <c r="B68" s="15"/>
      <c r="C68" s="11"/>
      <c r="D68" s="7" t="s">
        <v>31</v>
      </c>
      <c r="E68" s="42" t="s">
        <v>113</v>
      </c>
      <c r="F68" s="43">
        <v>40</v>
      </c>
      <c r="G68" s="43">
        <v>3</v>
      </c>
      <c r="H68" s="43">
        <v>0.3</v>
      </c>
      <c r="I68" s="43">
        <v>19.7</v>
      </c>
      <c r="J68" s="43">
        <v>93.8</v>
      </c>
      <c r="K68" s="44" t="s">
        <v>152</v>
      </c>
      <c r="L68" s="43">
        <v>3</v>
      </c>
    </row>
    <row r="69" spans="1:13" ht="15">
      <c r="A69" s="23"/>
      <c r="B69" s="15"/>
      <c r="C69" s="11"/>
      <c r="D69" s="7" t="s">
        <v>32</v>
      </c>
      <c r="E69" s="42" t="s">
        <v>114</v>
      </c>
      <c r="F69" s="43">
        <v>20</v>
      </c>
      <c r="G69" s="43">
        <v>1.3</v>
      </c>
      <c r="H69" s="43">
        <v>0.2</v>
      </c>
      <c r="I69" s="43">
        <v>6.7</v>
      </c>
      <c r="J69" s="43">
        <v>34.200000000000003</v>
      </c>
      <c r="K69" s="44" t="s">
        <v>152</v>
      </c>
      <c r="L69" s="43">
        <v>2</v>
      </c>
    </row>
    <row r="70" spans="1:13" ht="15">
      <c r="A70" s="23"/>
      <c r="B70" s="15"/>
      <c r="C70" s="11"/>
      <c r="D70" s="6" t="s">
        <v>77</v>
      </c>
      <c r="E70" s="42" t="s">
        <v>88</v>
      </c>
      <c r="F70" s="43">
        <v>20</v>
      </c>
      <c r="G70" s="43">
        <v>1.4</v>
      </c>
      <c r="H70" s="43">
        <v>1.7</v>
      </c>
      <c r="I70" s="43">
        <v>13.5</v>
      </c>
      <c r="J70" s="43">
        <v>75.3</v>
      </c>
      <c r="K70" s="44">
        <v>590</v>
      </c>
      <c r="L70" s="43">
        <v>10</v>
      </c>
    </row>
    <row r="71" spans="1:13" ht="15">
      <c r="A71" s="23"/>
      <c r="B71" s="15"/>
      <c r="C71" s="11"/>
      <c r="D71" s="6"/>
      <c r="E71" s="42"/>
      <c r="F71" s="43"/>
      <c r="G71" s="43"/>
      <c r="H71" s="43"/>
      <c r="I71" s="43"/>
      <c r="J71" s="43"/>
      <c r="K71" s="44"/>
      <c r="L71" s="43"/>
    </row>
    <row r="72" spans="1:13" ht="15">
      <c r="A72" s="24"/>
      <c r="B72" s="17"/>
      <c r="C72" s="8"/>
      <c r="D72" s="18" t="s">
        <v>33</v>
      </c>
      <c r="E72" s="9"/>
      <c r="F72" s="19">
        <f>SUM(F63:F71)</f>
        <v>740</v>
      </c>
      <c r="G72" s="19">
        <f t="shared" ref="G72" si="12">SUM(G63:G71)</f>
        <v>31.6</v>
      </c>
      <c r="H72" s="19">
        <f t="shared" ref="H72" si="13">SUM(H63:H71)</f>
        <v>28.700000000000003</v>
      </c>
      <c r="I72" s="19">
        <f t="shared" ref="I72" si="14">SUM(I63:I71)</f>
        <v>86.800000000000011</v>
      </c>
      <c r="J72" s="19">
        <f t="shared" ref="J72:L72" si="15">SUM(J63:J71)</f>
        <v>731.99999999999989</v>
      </c>
      <c r="K72" s="25"/>
      <c r="L72" s="19">
        <f t="shared" si="15"/>
        <v>102</v>
      </c>
    </row>
    <row r="73" spans="1:13" ht="15.75" customHeight="1">
      <c r="A73" s="29">
        <f>A57</f>
        <v>1</v>
      </c>
      <c r="B73" s="30">
        <f>B57</f>
        <v>4</v>
      </c>
      <c r="C73" s="66" t="s">
        <v>4</v>
      </c>
      <c r="D73" s="67"/>
      <c r="E73" s="31"/>
      <c r="F73" s="32">
        <f>F62+F72</f>
        <v>1240</v>
      </c>
      <c r="G73" s="32">
        <f t="shared" ref="G73" si="16">G62+G72</f>
        <v>44.900000000000006</v>
      </c>
      <c r="H73" s="32">
        <f t="shared" ref="H73" si="17">H62+H72</f>
        <v>47.2</v>
      </c>
      <c r="I73" s="32">
        <f t="shared" ref="I73" si="18">I62+I72</f>
        <v>184.9</v>
      </c>
      <c r="J73" s="32">
        <f t="shared" ref="J73:L73" si="19">J62+J72</f>
        <v>1344.1999999999998</v>
      </c>
      <c r="K73" s="32"/>
      <c r="L73" s="32">
        <f t="shared" si="19"/>
        <v>176</v>
      </c>
    </row>
    <row r="74" spans="1:13" ht="15">
      <c r="A74" s="20">
        <v>1</v>
      </c>
      <c r="B74" s="21">
        <v>5</v>
      </c>
      <c r="C74" s="22" t="s">
        <v>20</v>
      </c>
      <c r="D74" s="5" t="s">
        <v>21</v>
      </c>
      <c r="E74" s="39" t="s">
        <v>135</v>
      </c>
      <c r="F74" s="40">
        <v>200</v>
      </c>
      <c r="G74" s="40">
        <v>8.3000000000000007</v>
      </c>
      <c r="H74" s="40">
        <v>10.1</v>
      </c>
      <c r="I74" s="40">
        <v>37.6</v>
      </c>
      <c r="J74" s="40">
        <v>274.89999999999998</v>
      </c>
      <c r="K74" s="41" t="s">
        <v>105</v>
      </c>
      <c r="L74" s="40">
        <v>35</v>
      </c>
    </row>
    <row r="75" spans="1:13" ht="15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3" ht="15">
      <c r="A76" s="23"/>
      <c r="B76" s="15"/>
      <c r="C76" s="11"/>
      <c r="D76" s="7" t="s">
        <v>22</v>
      </c>
      <c r="E76" s="42" t="s">
        <v>56</v>
      </c>
      <c r="F76" s="43">
        <v>200</v>
      </c>
      <c r="G76" s="43">
        <v>3.9</v>
      </c>
      <c r="H76" s="43">
        <v>2.9</v>
      </c>
      <c r="I76" s="43">
        <v>11.2</v>
      </c>
      <c r="J76" s="43">
        <v>86</v>
      </c>
      <c r="K76" s="44" t="s">
        <v>89</v>
      </c>
      <c r="L76" s="43">
        <v>13</v>
      </c>
    </row>
    <row r="77" spans="1:13" ht="15">
      <c r="A77" s="23"/>
      <c r="B77" s="15"/>
      <c r="C77" s="11"/>
      <c r="D77" s="7" t="s">
        <v>26</v>
      </c>
      <c r="E77" s="42" t="s">
        <v>48</v>
      </c>
      <c r="F77" s="43">
        <v>80</v>
      </c>
      <c r="G77" s="43">
        <v>9.4</v>
      </c>
      <c r="H77" s="43">
        <v>6.5</v>
      </c>
      <c r="I77" s="43">
        <v>29.5</v>
      </c>
      <c r="J77" s="43">
        <v>214.1</v>
      </c>
      <c r="K77" s="44" t="s">
        <v>152</v>
      </c>
      <c r="L77" s="43">
        <v>12</v>
      </c>
      <c r="M77" s="62"/>
    </row>
    <row r="78" spans="1:13" ht="15">
      <c r="A78" s="23"/>
      <c r="B78" s="15"/>
      <c r="C78" s="11"/>
      <c r="D78" s="7" t="s">
        <v>77</v>
      </c>
      <c r="E78" s="42" t="s">
        <v>88</v>
      </c>
      <c r="F78" s="43">
        <v>20</v>
      </c>
      <c r="G78" s="43">
        <v>1.5</v>
      </c>
      <c r="H78" s="43">
        <v>2</v>
      </c>
      <c r="I78" s="43">
        <v>14.9</v>
      </c>
      <c r="J78" s="43">
        <v>83.2</v>
      </c>
      <c r="K78" s="44" t="s">
        <v>152</v>
      </c>
      <c r="L78" s="43">
        <v>14</v>
      </c>
    </row>
    <row r="79" spans="1:13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3" ht="15">
      <c r="A80" s="24"/>
      <c r="B80" s="17"/>
      <c r="C80" s="8"/>
      <c r="D80" s="18" t="s">
        <v>33</v>
      </c>
      <c r="E80" s="9"/>
      <c r="F80" s="19">
        <f>SUM(F74:F79)</f>
        <v>500</v>
      </c>
      <c r="G80" s="19">
        <f>SUM(G74:G79)</f>
        <v>23.1</v>
      </c>
      <c r="H80" s="19">
        <f>SUM(H74:H79)</f>
        <v>21.5</v>
      </c>
      <c r="I80" s="19">
        <f>SUM(I74:I79)</f>
        <v>93.2</v>
      </c>
      <c r="J80" s="19">
        <f>SUM(J74:J79)</f>
        <v>658.2</v>
      </c>
      <c r="K80" s="25"/>
      <c r="L80" s="19">
        <f>SUM(L74:L79)</f>
        <v>74</v>
      </c>
    </row>
    <row r="81" spans="1:12" ht="15">
      <c r="A81" s="26">
        <f>A74</f>
        <v>1</v>
      </c>
      <c r="B81" s="13">
        <f>B74</f>
        <v>5</v>
      </c>
      <c r="C81" s="10" t="s">
        <v>25</v>
      </c>
      <c r="D81" s="7" t="s">
        <v>26</v>
      </c>
      <c r="E81" s="42" t="s">
        <v>111</v>
      </c>
      <c r="F81" s="43">
        <v>60</v>
      </c>
      <c r="G81" s="43">
        <v>0.5</v>
      </c>
      <c r="H81" s="43">
        <v>6.1</v>
      </c>
      <c r="I81" s="43">
        <v>4.3</v>
      </c>
      <c r="J81" s="43">
        <v>74.3</v>
      </c>
      <c r="K81" s="44" t="s">
        <v>122</v>
      </c>
      <c r="L81" s="43">
        <v>6</v>
      </c>
    </row>
    <row r="82" spans="1:12" ht="15">
      <c r="A82" s="23"/>
      <c r="B82" s="15"/>
      <c r="C82" s="11"/>
      <c r="D82" s="7" t="s">
        <v>27</v>
      </c>
      <c r="E82" s="54" t="s">
        <v>57</v>
      </c>
      <c r="F82" s="43">
        <v>200</v>
      </c>
      <c r="G82" s="43">
        <v>4.7</v>
      </c>
      <c r="H82" s="43">
        <v>5.7</v>
      </c>
      <c r="I82" s="43">
        <v>10.1</v>
      </c>
      <c r="J82" s="43">
        <v>110.4</v>
      </c>
      <c r="K82" s="44" t="s">
        <v>90</v>
      </c>
      <c r="L82" s="43">
        <v>20</v>
      </c>
    </row>
    <row r="83" spans="1:12" ht="15">
      <c r="A83" s="23"/>
      <c r="B83" s="15"/>
      <c r="C83" s="11"/>
      <c r="D83" s="7" t="s">
        <v>28</v>
      </c>
      <c r="E83" s="54" t="s">
        <v>58</v>
      </c>
      <c r="F83" s="43">
        <v>90</v>
      </c>
      <c r="G83" s="43">
        <v>11.5</v>
      </c>
      <c r="H83" s="43">
        <v>3.7</v>
      </c>
      <c r="I83" s="43">
        <v>5.5</v>
      </c>
      <c r="J83" s="43">
        <v>101</v>
      </c>
      <c r="K83" s="44" t="s">
        <v>91</v>
      </c>
      <c r="L83" s="43">
        <v>35</v>
      </c>
    </row>
    <row r="84" spans="1:12" ht="15">
      <c r="A84" s="23"/>
      <c r="B84" s="15"/>
      <c r="C84" s="11"/>
      <c r="D84" s="7" t="s">
        <v>29</v>
      </c>
      <c r="E84" s="54" t="s">
        <v>59</v>
      </c>
      <c r="F84" s="43">
        <v>150</v>
      </c>
      <c r="G84" s="43">
        <v>3.5</v>
      </c>
      <c r="H84" s="43">
        <v>4.8</v>
      </c>
      <c r="I84" s="43">
        <v>35</v>
      </c>
      <c r="J84" s="43">
        <v>196.8</v>
      </c>
      <c r="K84" s="44" t="s">
        <v>92</v>
      </c>
      <c r="L84" s="43">
        <v>13</v>
      </c>
    </row>
    <row r="85" spans="1:12" ht="15">
      <c r="A85" s="23"/>
      <c r="B85" s="15"/>
      <c r="C85" s="11"/>
      <c r="D85" s="7" t="s">
        <v>30</v>
      </c>
      <c r="E85" s="42" t="s">
        <v>60</v>
      </c>
      <c r="F85" s="43">
        <v>200</v>
      </c>
      <c r="G85" s="43">
        <v>0.1</v>
      </c>
      <c r="H85" s="43">
        <v>0</v>
      </c>
      <c r="I85" s="43">
        <v>7.2</v>
      </c>
      <c r="J85" s="43">
        <v>29.3</v>
      </c>
      <c r="K85" s="44" t="s">
        <v>93</v>
      </c>
      <c r="L85" s="43">
        <v>15</v>
      </c>
    </row>
    <row r="86" spans="1:12" ht="15">
      <c r="A86" s="23"/>
      <c r="B86" s="15"/>
      <c r="C86" s="11"/>
      <c r="D86" s="7" t="s">
        <v>31</v>
      </c>
      <c r="E86" s="42" t="s">
        <v>113</v>
      </c>
      <c r="F86" s="43">
        <v>40</v>
      </c>
      <c r="G86" s="43">
        <v>3</v>
      </c>
      <c r="H86" s="43">
        <v>0.3</v>
      </c>
      <c r="I86" s="43">
        <v>19.7</v>
      </c>
      <c r="J86" s="43">
        <v>93.8</v>
      </c>
      <c r="K86" s="44" t="s">
        <v>152</v>
      </c>
      <c r="L86" s="43">
        <v>3</v>
      </c>
    </row>
    <row r="87" spans="1:12" ht="15">
      <c r="A87" s="23"/>
      <c r="B87" s="15"/>
      <c r="C87" s="11"/>
      <c r="D87" s="7" t="s">
        <v>32</v>
      </c>
      <c r="E87" s="42" t="s">
        <v>114</v>
      </c>
      <c r="F87" s="43">
        <v>20</v>
      </c>
      <c r="G87" s="43">
        <v>1.3</v>
      </c>
      <c r="H87" s="43">
        <v>0.2</v>
      </c>
      <c r="I87" s="43">
        <v>6.7</v>
      </c>
      <c r="J87" s="43">
        <v>34.200000000000003</v>
      </c>
      <c r="K87" s="44" t="s">
        <v>152</v>
      </c>
      <c r="L87" s="43">
        <v>2</v>
      </c>
    </row>
    <row r="88" spans="1:12" ht="15">
      <c r="A88" s="23"/>
      <c r="B88" s="15"/>
      <c r="C88" s="11"/>
      <c r="D88" s="6" t="s">
        <v>77</v>
      </c>
      <c r="E88" s="42" t="s">
        <v>119</v>
      </c>
      <c r="F88" s="43">
        <v>20</v>
      </c>
      <c r="G88" s="43">
        <v>0.5</v>
      </c>
      <c r="H88" s="43">
        <v>5.2</v>
      </c>
      <c r="I88" s="43">
        <v>10.9</v>
      </c>
      <c r="J88" s="43">
        <v>92.4</v>
      </c>
      <c r="K88" s="44" t="s">
        <v>152</v>
      </c>
      <c r="L88" s="43">
        <v>8</v>
      </c>
    </row>
    <row r="89" spans="1:12" ht="15">
      <c r="A89" s="23"/>
      <c r="B89" s="15"/>
      <c r="C89" s="11"/>
      <c r="D89" s="6"/>
      <c r="E89" s="42"/>
      <c r="F89" s="43"/>
      <c r="G89" s="43"/>
      <c r="H89" s="43"/>
      <c r="I89" s="43"/>
      <c r="J89" s="43"/>
      <c r="K89" s="44"/>
      <c r="L89" s="43"/>
    </row>
    <row r="90" spans="1:12" ht="15">
      <c r="A90" s="24"/>
      <c r="B90" s="17"/>
      <c r="C90" s="8"/>
      <c r="D90" s="18" t="s">
        <v>33</v>
      </c>
      <c r="E90" s="9"/>
      <c r="F90" s="19">
        <f>SUM(F81:F89)</f>
        <v>780</v>
      </c>
      <c r="G90" s="19">
        <f t="shared" ref="G90" si="20">SUM(G81:G89)</f>
        <v>25.1</v>
      </c>
      <c r="H90" s="19">
        <f t="shared" ref="H90" si="21">SUM(H81:H89)</f>
        <v>26</v>
      </c>
      <c r="I90" s="19">
        <f t="shared" ref="I90" si="22">SUM(I81:I89)</f>
        <v>99.4</v>
      </c>
      <c r="J90" s="19">
        <f t="shared" ref="J90:L90" si="23">SUM(J81:J89)</f>
        <v>732.2</v>
      </c>
      <c r="K90" s="25"/>
      <c r="L90" s="19">
        <f t="shared" si="23"/>
        <v>102</v>
      </c>
    </row>
    <row r="91" spans="1:12" ht="15.75" customHeight="1">
      <c r="A91" s="29">
        <f>A74</f>
        <v>1</v>
      </c>
      <c r="B91" s="30">
        <f>B74</f>
        <v>5</v>
      </c>
      <c r="C91" s="66" t="s">
        <v>4</v>
      </c>
      <c r="D91" s="67"/>
      <c r="E91" s="31"/>
      <c r="F91" s="32">
        <f>F80+F90</f>
        <v>1280</v>
      </c>
      <c r="G91" s="32">
        <f t="shared" ref="G91" si="24">G80+G90</f>
        <v>48.2</v>
      </c>
      <c r="H91" s="32">
        <f t="shared" ref="H91" si="25">H80+H90</f>
        <v>47.5</v>
      </c>
      <c r="I91" s="32">
        <f t="shared" ref="I91" si="26">I80+I90</f>
        <v>192.60000000000002</v>
      </c>
      <c r="J91" s="32">
        <f t="shared" ref="J91:L91" si="27">J80+J90</f>
        <v>1390.4</v>
      </c>
      <c r="K91" s="32"/>
      <c r="L91" s="32">
        <f t="shared" si="27"/>
        <v>176</v>
      </c>
    </row>
    <row r="92" spans="1:12" ht="15">
      <c r="A92" s="20">
        <v>2</v>
      </c>
      <c r="B92" s="21">
        <v>1</v>
      </c>
      <c r="C92" s="22" t="s">
        <v>20</v>
      </c>
      <c r="D92" s="5" t="s">
        <v>21</v>
      </c>
      <c r="E92" s="51" t="s">
        <v>136</v>
      </c>
      <c r="F92" s="40">
        <v>200</v>
      </c>
      <c r="G92" s="40">
        <v>4.5999999999999996</v>
      </c>
      <c r="H92" s="40">
        <v>5.8</v>
      </c>
      <c r="I92" s="40">
        <v>24.3</v>
      </c>
      <c r="J92" s="40">
        <v>167.2</v>
      </c>
      <c r="K92" s="41" t="s">
        <v>137</v>
      </c>
      <c r="L92" s="40">
        <v>31</v>
      </c>
    </row>
    <row r="93" spans="1:12" ht="15">
      <c r="A93" s="23"/>
      <c r="B93" s="15"/>
      <c r="C93" s="11"/>
      <c r="D93" s="7" t="s">
        <v>22</v>
      </c>
      <c r="E93" s="54" t="s">
        <v>138</v>
      </c>
      <c r="F93" s="43">
        <v>180</v>
      </c>
      <c r="G93" s="43">
        <v>1.4</v>
      </c>
      <c r="H93" s="43">
        <v>1</v>
      </c>
      <c r="I93" s="43">
        <v>7.7</v>
      </c>
      <c r="J93" s="43">
        <v>45.8</v>
      </c>
      <c r="K93" s="44" t="s">
        <v>133</v>
      </c>
      <c r="L93" s="43">
        <v>10</v>
      </c>
    </row>
    <row r="94" spans="1:12" ht="15">
      <c r="A94" s="23"/>
      <c r="B94" s="15"/>
      <c r="C94" s="11"/>
      <c r="D94" s="7" t="s">
        <v>24</v>
      </c>
      <c r="E94" s="42" t="s">
        <v>41</v>
      </c>
      <c r="F94" s="43">
        <v>100</v>
      </c>
      <c r="G94" s="43">
        <v>0.4</v>
      </c>
      <c r="H94" s="43">
        <v>0.4</v>
      </c>
      <c r="I94" s="43">
        <v>9.8000000000000007</v>
      </c>
      <c r="J94" s="43">
        <v>44.4</v>
      </c>
      <c r="K94" s="44" t="s">
        <v>152</v>
      </c>
      <c r="L94" s="43">
        <v>20</v>
      </c>
    </row>
    <row r="95" spans="1:12" ht="15">
      <c r="A95" s="23"/>
      <c r="B95" s="15"/>
      <c r="C95" s="11"/>
      <c r="D95" s="6" t="s">
        <v>26</v>
      </c>
      <c r="E95" s="42" t="s">
        <v>52</v>
      </c>
      <c r="F95" s="43">
        <v>90</v>
      </c>
      <c r="G95" s="55">
        <v>4.9000000000000004</v>
      </c>
      <c r="H95" s="55">
        <v>0.6</v>
      </c>
      <c r="I95" s="56">
        <v>48.7</v>
      </c>
      <c r="J95" s="43">
        <v>219.6</v>
      </c>
      <c r="K95" s="44" t="s">
        <v>152</v>
      </c>
      <c r="L95" s="43">
        <v>13</v>
      </c>
    </row>
    <row r="96" spans="1:12" ht="1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4"/>
      <c r="B97" s="17"/>
      <c r="C97" s="8"/>
      <c r="D97" s="18" t="s">
        <v>33</v>
      </c>
      <c r="E97" s="9"/>
      <c r="F97" s="19">
        <f>SUM(F92:F96)</f>
        <v>570</v>
      </c>
      <c r="G97" s="19">
        <f>SUM(G92:G96)</f>
        <v>11.3</v>
      </c>
      <c r="H97" s="19">
        <f>SUM(H92:H96)</f>
        <v>7.8</v>
      </c>
      <c r="I97" s="19">
        <f>SUM(I92:I96)</f>
        <v>90.5</v>
      </c>
      <c r="J97" s="19">
        <f>SUM(J92:J96)</f>
        <v>477</v>
      </c>
      <c r="K97" s="25"/>
      <c r="L97" s="19">
        <f>SUM(L92:L96)</f>
        <v>74</v>
      </c>
    </row>
    <row r="98" spans="1:12" ht="15">
      <c r="A98" s="26">
        <f>A92</f>
        <v>2</v>
      </c>
      <c r="B98" s="13">
        <f>B92</f>
        <v>1</v>
      </c>
      <c r="C98" s="10" t="s">
        <v>25</v>
      </c>
      <c r="D98" s="7" t="s">
        <v>26</v>
      </c>
      <c r="E98" s="42" t="s">
        <v>42</v>
      </c>
      <c r="F98" s="43">
        <v>60</v>
      </c>
      <c r="G98" s="43">
        <v>0.7</v>
      </c>
      <c r="H98" s="43">
        <v>6</v>
      </c>
      <c r="I98" s="43">
        <v>5.4</v>
      </c>
      <c r="J98" s="43">
        <v>78.900000000000006</v>
      </c>
      <c r="K98" s="44">
        <v>7</v>
      </c>
      <c r="L98" s="43">
        <v>10</v>
      </c>
    </row>
    <row r="99" spans="1:12" ht="15">
      <c r="A99" s="23"/>
      <c r="B99" s="15"/>
      <c r="C99" s="11"/>
      <c r="D99" s="7" t="s">
        <v>27</v>
      </c>
      <c r="E99" s="7" t="s">
        <v>50</v>
      </c>
      <c r="F99" s="61">
        <v>200</v>
      </c>
      <c r="G99" s="43">
        <v>5</v>
      </c>
      <c r="H99" s="43">
        <v>5.8</v>
      </c>
      <c r="I99" s="43">
        <v>11.3</v>
      </c>
      <c r="J99" s="43">
        <v>116.9</v>
      </c>
      <c r="K99" s="44" t="s">
        <v>81</v>
      </c>
      <c r="L99" s="43">
        <v>20</v>
      </c>
    </row>
    <row r="100" spans="1:12" ht="15">
      <c r="A100" s="23"/>
      <c r="B100" s="15"/>
      <c r="C100" s="11"/>
      <c r="D100" s="7" t="s">
        <v>28</v>
      </c>
      <c r="E100" s="42" t="s">
        <v>61</v>
      </c>
      <c r="F100" s="43">
        <v>100</v>
      </c>
      <c r="G100" s="43">
        <v>14.1</v>
      </c>
      <c r="H100" s="43">
        <v>5.8</v>
      </c>
      <c r="I100" s="43">
        <v>4.4000000000000004</v>
      </c>
      <c r="J100" s="43">
        <v>126.4</v>
      </c>
      <c r="K100" s="44" t="s">
        <v>95</v>
      </c>
      <c r="L100" s="43">
        <v>40</v>
      </c>
    </row>
    <row r="101" spans="1:12" ht="15">
      <c r="A101" s="23"/>
      <c r="B101" s="15"/>
      <c r="C101" s="11"/>
      <c r="D101" s="7" t="s">
        <v>29</v>
      </c>
      <c r="E101" s="54" t="s">
        <v>62</v>
      </c>
      <c r="F101" s="43">
        <v>150</v>
      </c>
      <c r="G101" s="43">
        <v>8.1999999999999993</v>
      </c>
      <c r="H101" s="43">
        <v>6.3</v>
      </c>
      <c r="I101" s="43">
        <v>35.9</v>
      </c>
      <c r="J101" s="43">
        <v>233.7</v>
      </c>
      <c r="K101" s="44" t="s">
        <v>98</v>
      </c>
      <c r="L101" s="43">
        <v>12</v>
      </c>
    </row>
    <row r="102" spans="1:12" ht="15">
      <c r="A102" s="23"/>
      <c r="B102" s="15"/>
      <c r="C102" s="11"/>
      <c r="D102" s="7" t="s">
        <v>30</v>
      </c>
      <c r="E102" s="42" t="s">
        <v>96</v>
      </c>
      <c r="F102" s="43">
        <v>200</v>
      </c>
      <c r="G102" s="43">
        <v>0.2</v>
      </c>
      <c r="H102" s="43">
        <v>1</v>
      </c>
      <c r="I102" s="43">
        <v>7.4</v>
      </c>
      <c r="J102" s="43">
        <v>39</v>
      </c>
      <c r="K102" s="44" t="s">
        <v>97</v>
      </c>
      <c r="L102" s="43">
        <v>15</v>
      </c>
    </row>
    <row r="103" spans="1:12" ht="15">
      <c r="A103" s="23"/>
      <c r="B103" s="15"/>
      <c r="C103" s="11"/>
      <c r="D103" s="7" t="s">
        <v>31</v>
      </c>
      <c r="E103" s="42" t="s">
        <v>113</v>
      </c>
      <c r="F103" s="43">
        <v>40</v>
      </c>
      <c r="G103" s="43">
        <v>3</v>
      </c>
      <c r="H103" s="43">
        <v>0.3</v>
      </c>
      <c r="I103" s="43">
        <v>19.7</v>
      </c>
      <c r="J103" s="43">
        <v>93.8</v>
      </c>
      <c r="K103" s="44" t="s">
        <v>152</v>
      </c>
      <c r="L103" s="43">
        <v>3</v>
      </c>
    </row>
    <row r="104" spans="1:12" ht="15">
      <c r="A104" s="23"/>
      <c r="B104" s="15"/>
      <c r="C104" s="11"/>
      <c r="D104" s="7" t="s">
        <v>32</v>
      </c>
      <c r="E104" s="42" t="s">
        <v>114</v>
      </c>
      <c r="F104" s="43">
        <v>20</v>
      </c>
      <c r="G104" s="43">
        <v>1.3</v>
      </c>
      <c r="H104" s="43">
        <v>0.2</v>
      </c>
      <c r="I104" s="43">
        <v>6.7</v>
      </c>
      <c r="J104" s="43">
        <v>34.200000000000003</v>
      </c>
      <c r="K104" s="44" t="s">
        <v>152</v>
      </c>
      <c r="L104" s="43">
        <v>2</v>
      </c>
    </row>
    <row r="105" spans="1:12" ht="15">
      <c r="A105" s="24"/>
      <c r="B105" s="17"/>
      <c r="C105" s="8"/>
      <c r="D105" s="18" t="s">
        <v>33</v>
      </c>
      <c r="E105" s="9"/>
      <c r="F105" s="19">
        <f>SUM(F98:F104)</f>
        <v>770</v>
      </c>
      <c r="G105" s="19">
        <f>SUM(G98:G104)</f>
        <v>32.5</v>
      </c>
      <c r="H105" s="19">
        <f>SUM(H98:H104)</f>
        <v>25.400000000000002</v>
      </c>
      <c r="I105" s="19">
        <f>SUM(I98:I104)</f>
        <v>90.800000000000011</v>
      </c>
      <c r="J105" s="19">
        <f>SUM(J98:J104)</f>
        <v>722.90000000000009</v>
      </c>
      <c r="K105" s="25"/>
      <c r="L105" s="19">
        <f>SUM(L98:L104)</f>
        <v>102</v>
      </c>
    </row>
    <row r="106" spans="1:12" ht="15">
      <c r="A106" s="29">
        <f>A92</f>
        <v>2</v>
      </c>
      <c r="B106" s="30">
        <f>B92</f>
        <v>1</v>
      </c>
      <c r="C106" s="66" t="s">
        <v>4</v>
      </c>
      <c r="D106" s="67"/>
      <c r="E106" s="31"/>
      <c r="F106" s="32">
        <f>F97+F105</f>
        <v>1340</v>
      </c>
      <c r="G106" s="32">
        <f>G97+G105</f>
        <v>43.8</v>
      </c>
      <c r="H106" s="32">
        <f>H97+H105</f>
        <v>33.200000000000003</v>
      </c>
      <c r="I106" s="32">
        <f>I97+I105</f>
        <v>181.3</v>
      </c>
      <c r="J106" s="32">
        <f>J97+J105</f>
        <v>1199.9000000000001</v>
      </c>
      <c r="K106" s="32"/>
      <c r="L106" s="32">
        <f>L97+L105</f>
        <v>176</v>
      </c>
    </row>
    <row r="107" spans="1:12" ht="15">
      <c r="A107" s="14">
        <v>2</v>
      </c>
      <c r="B107" s="15">
        <v>2</v>
      </c>
      <c r="C107" s="22" t="s">
        <v>20</v>
      </c>
      <c r="D107" s="5" t="s">
        <v>21</v>
      </c>
      <c r="E107" s="39" t="s">
        <v>139</v>
      </c>
      <c r="F107" s="40">
        <v>200</v>
      </c>
      <c r="G107" s="40">
        <v>5</v>
      </c>
      <c r="H107" s="40">
        <v>5.9</v>
      </c>
      <c r="I107" s="40">
        <v>24</v>
      </c>
      <c r="J107" s="40">
        <v>168.9</v>
      </c>
      <c r="K107" s="41" t="s">
        <v>79</v>
      </c>
      <c r="L107" s="40">
        <v>36</v>
      </c>
    </row>
    <row r="108" spans="1:12" ht="15">
      <c r="A108" s="14"/>
      <c r="B108" s="15"/>
      <c r="C108" s="11"/>
      <c r="D108" s="7" t="s">
        <v>22</v>
      </c>
      <c r="E108" s="54" t="s">
        <v>69</v>
      </c>
      <c r="F108" s="43">
        <v>200</v>
      </c>
      <c r="G108" s="43">
        <v>0.2</v>
      </c>
      <c r="H108" s="43">
        <v>0</v>
      </c>
      <c r="I108" s="43">
        <v>6.4</v>
      </c>
      <c r="J108" s="43">
        <v>26.8</v>
      </c>
      <c r="K108" s="44" t="s">
        <v>94</v>
      </c>
      <c r="L108" s="43">
        <v>13</v>
      </c>
    </row>
    <row r="109" spans="1:12" ht="15">
      <c r="A109" s="14"/>
      <c r="B109" s="15"/>
      <c r="C109" s="11"/>
      <c r="D109" s="6" t="s">
        <v>77</v>
      </c>
      <c r="E109" s="42" t="s">
        <v>117</v>
      </c>
      <c r="F109" s="43">
        <v>20</v>
      </c>
      <c r="G109" s="43">
        <v>0.8</v>
      </c>
      <c r="H109" s="43">
        <v>6.1</v>
      </c>
      <c r="I109" s="43">
        <v>12.5</v>
      </c>
      <c r="J109" s="43">
        <v>108.2</v>
      </c>
      <c r="K109" s="44" t="s">
        <v>152</v>
      </c>
      <c r="L109" s="43">
        <v>10</v>
      </c>
    </row>
    <row r="110" spans="1:12" ht="15">
      <c r="A110" s="14"/>
      <c r="B110" s="15"/>
      <c r="C110" s="11"/>
      <c r="D110" s="6" t="s">
        <v>26</v>
      </c>
      <c r="E110" s="42" t="s">
        <v>48</v>
      </c>
      <c r="F110" s="43">
        <v>80</v>
      </c>
      <c r="G110" s="43">
        <v>7.9</v>
      </c>
      <c r="H110" s="43">
        <v>3.7</v>
      </c>
      <c r="I110" s="43">
        <v>34.4</v>
      </c>
      <c r="J110" s="43">
        <v>202</v>
      </c>
      <c r="K110" s="44" t="s">
        <v>152</v>
      </c>
      <c r="L110" s="43">
        <v>15</v>
      </c>
    </row>
    <row r="111" spans="1:12" ht="15">
      <c r="A111" s="16"/>
      <c r="B111" s="17"/>
      <c r="C111" s="8"/>
      <c r="D111" s="18" t="s">
        <v>33</v>
      </c>
      <c r="E111" s="9"/>
      <c r="F111" s="19">
        <f>SUM(F107:F110)</f>
        <v>500</v>
      </c>
      <c r="G111" s="19">
        <f>SUM(G107:G110)</f>
        <v>13.9</v>
      </c>
      <c r="H111" s="19">
        <f>SUM(H107:H110)</f>
        <v>15.7</v>
      </c>
      <c r="I111" s="19">
        <f>SUM(I107:I110)</f>
        <v>77.3</v>
      </c>
      <c r="J111" s="19">
        <f>SUM(J107:J110)</f>
        <v>505.90000000000003</v>
      </c>
      <c r="K111" s="25"/>
      <c r="L111" s="19">
        <f>SUM(L107:L110)</f>
        <v>74</v>
      </c>
    </row>
    <row r="112" spans="1:12" ht="15">
      <c r="A112" s="13">
        <f>A107</f>
        <v>2</v>
      </c>
      <c r="B112" s="13">
        <f>B107</f>
        <v>2</v>
      </c>
      <c r="C112" s="10" t="s">
        <v>25</v>
      </c>
      <c r="D112" s="7" t="s">
        <v>26</v>
      </c>
      <c r="E112" s="42" t="s">
        <v>140</v>
      </c>
      <c r="F112" s="43">
        <v>60</v>
      </c>
      <c r="G112" s="43">
        <v>0.8</v>
      </c>
      <c r="H112" s="43">
        <v>6.1</v>
      </c>
      <c r="I112" s="43">
        <v>3.6</v>
      </c>
      <c r="J112" s="43">
        <v>72.5</v>
      </c>
      <c r="K112" s="44" t="s">
        <v>141</v>
      </c>
      <c r="L112" s="43">
        <v>12</v>
      </c>
    </row>
    <row r="113" spans="1:12" ht="15">
      <c r="A113" s="14"/>
      <c r="B113" s="15"/>
      <c r="C113" s="11"/>
      <c r="D113" s="7" t="s">
        <v>27</v>
      </c>
      <c r="E113" s="54" t="s">
        <v>142</v>
      </c>
      <c r="F113" s="43">
        <v>200</v>
      </c>
      <c r="G113" s="55">
        <v>6.5</v>
      </c>
      <c r="H113" s="55">
        <v>2.8</v>
      </c>
      <c r="I113" s="56">
        <v>14.9</v>
      </c>
      <c r="J113" s="43">
        <v>110.9</v>
      </c>
      <c r="K113" s="60" t="s">
        <v>143</v>
      </c>
      <c r="L113" s="43">
        <v>20</v>
      </c>
    </row>
    <row r="114" spans="1:12" ht="15">
      <c r="A114" s="14"/>
      <c r="B114" s="15"/>
      <c r="C114" s="11"/>
      <c r="D114" s="7" t="s">
        <v>28</v>
      </c>
      <c r="E114" s="54" t="s">
        <v>144</v>
      </c>
      <c r="F114" s="43">
        <v>200</v>
      </c>
      <c r="G114" s="55">
        <v>24.8</v>
      </c>
      <c r="H114" s="55">
        <v>6.2</v>
      </c>
      <c r="I114" s="56">
        <v>17.600000000000001</v>
      </c>
      <c r="J114" s="43">
        <v>225.6</v>
      </c>
      <c r="K114" s="60" t="s">
        <v>103</v>
      </c>
      <c r="L114" s="43">
        <v>35</v>
      </c>
    </row>
    <row r="115" spans="1:12" ht="15">
      <c r="A115" s="14"/>
      <c r="B115" s="15"/>
      <c r="C115" s="11"/>
      <c r="D115" s="7" t="s">
        <v>29</v>
      </c>
      <c r="E115" s="54"/>
      <c r="F115" s="43"/>
      <c r="G115" s="43"/>
      <c r="H115" s="43"/>
      <c r="I115" s="43"/>
      <c r="J115" s="43"/>
      <c r="K115" s="60"/>
      <c r="L115" s="43"/>
    </row>
    <row r="116" spans="1:12" ht="15">
      <c r="A116" s="14"/>
      <c r="B116" s="15"/>
      <c r="C116" s="11"/>
      <c r="D116" s="7" t="s">
        <v>30</v>
      </c>
      <c r="E116" s="42" t="s">
        <v>68</v>
      </c>
      <c r="F116" s="43">
        <v>200</v>
      </c>
      <c r="G116" s="43">
        <v>1</v>
      </c>
      <c r="H116" s="43">
        <v>0.1</v>
      </c>
      <c r="I116" s="43">
        <v>15.6</v>
      </c>
      <c r="J116" s="43">
        <v>66.900000000000006</v>
      </c>
      <c r="K116" s="44" t="s">
        <v>104</v>
      </c>
      <c r="L116" s="43">
        <v>15</v>
      </c>
    </row>
    <row r="117" spans="1:12" ht="15">
      <c r="A117" s="14"/>
      <c r="B117" s="15"/>
      <c r="C117" s="11"/>
      <c r="D117" s="7" t="s">
        <v>31</v>
      </c>
      <c r="E117" s="42" t="s">
        <v>113</v>
      </c>
      <c r="F117" s="43">
        <v>40</v>
      </c>
      <c r="G117" s="43">
        <v>3</v>
      </c>
      <c r="H117" s="43">
        <v>0.3</v>
      </c>
      <c r="I117" s="43">
        <v>19.7</v>
      </c>
      <c r="J117" s="43">
        <v>93.8</v>
      </c>
      <c r="K117" s="44" t="s">
        <v>152</v>
      </c>
      <c r="L117" s="43">
        <v>5</v>
      </c>
    </row>
    <row r="118" spans="1:12" ht="15">
      <c r="A118" s="14"/>
      <c r="B118" s="15"/>
      <c r="C118" s="11"/>
      <c r="D118" s="7" t="s">
        <v>32</v>
      </c>
      <c r="E118" s="42" t="s">
        <v>114</v>
      </c>
      <c r="F118" s="43">
        <v>40</v>
      </c>
      <c r="G118" s="43">
        <v>2.6</v>
      </c>
      <c r="H118" s="43">
        <v>0.5</v>
      </c>
      <c r="I118" s="43">
        <v>13.4</v>
      </c>
      <c r="J118" s="43">
        <v>68.3</v>
      </c>
      <c r="K118" s="44" t="s">
        <v>152</v>
      </c>
      <c r="L118" s="43">
        <v>5</v>
      </c>
    </row>
    <row r="119" spans="1:12" ht="15">
      <c r="A119" s="14"/>
      <c r="B119" s="15"/>
      <c r="C119" s="11"/>
      <c r="D119" s="6" t="s">
        <v>77</v>
      </c>
      <c r="E119" s="42" t="s">
        <v>117</v>
      </c>
      <c r="F119" s="43">
        <v>20</v>
      </c>
      <c r="G119" s="43">
        <v>0.8</v>
      </c>
      <c r="H119" s="43">
        <v>6.1</v>
      </c>
      <c r="I119" s="43">
        <v>12.5</v>
      </c>
      <c r="J119" s="43">
        <v>108.2</v>
      </c>
      <c r="K119" s="44" t="s">
        <v>152</v>
      </c>
      <c r="L119" s="43">
        <v>10</v>
      </c>
    </row>
    <row r="120" spans="1:12" ht="15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5">
      <c r="A121" s="16"/>
      <c r="B121" s="17"/>
      <c r="C121" s="8"/>
      <c r="D121" s="18" t="s">
        <v>33</v>
      </c>
      <c r="E121" s="9"/>
      <c r="F121" s="19">
        <f>SUM(F112:F120)</f>
        <v>760</v>
      </c>
      <c r="G121" s="19">
        <f t="shared" ref="G121:J121" si="28">SUM(G112:G120)</f>
        <v>39.5</v>
      </c>
      <c r="H121" s="19">
        <f t="shared" si="28"/>
        <v>22.099999999999998</v>
      </c>
      <c r="I121" s="19">
        <f t="shared" si="28"/>
        <v>97.300000000000011</v>
      </c>
      <c r="J121" s="19">
        <f t="shared" si="28"/>
        <v>746.19999999999993</v>
      </c>
      <c r="K121" s="25"/>
      <c r="L121" s="19">
        <f t="shared" ref="L121" si="29">SUM(L112:L120)</f>
        <v>102</v>
      </c>
    </row>
    <row r="122" spans="1:12" ht="15">
      <c r="A122" s="33">
        <f>A107</f>
        <v>2</v>
      </c>
      <c r="B122" s="33">
        <f>B107</f>
        <v>2</v>
      </c>
      <c r="C122" s="66" t="s">
        <v>4</v>
      </c>
      <c r="D122" s="67"/>
      <c r="E122" s="31"/>
      <c r="F122" s="32">
        <f>F111+F121</f>
        <v>1260</v>
      </c>
      <c r="G122" s="32">
        <f t="shared" ref="G122" si="30">G111+G121</f>
        <v>53.4</v>
      </c>
      <c r="H122" s="32">
        <f t="shared" ref="H122" si="31">H111+H121</f>
        <v>37.799999999999997</v>
      </c>
      <c r="I122" s="32">
        <f t="shared" ref="I122" si="32">I111+I121</f>
        <v>174.60000000000002</v>
      </c>
      <c r="J122" s="32">
        <f t="shared" ref="J122:L122" si="33">J111+J121</f>
        <v>1252.0999999999999</v>
      </c>
      <c r="K122" s="32"/>
      <c r="L122" s="32">
        <f t="shared" si="33"/>
        <v>176</v>
      </c>
    </row>
    <row r="123" spans="1:12" ht="15">
      <c r="A123" s="20">
        <v>2</v>
      </c>
      <c r="B123" s="21">
        <v>3</v>
      </c>
      <c r="C123" s="22" t="s">
        <v>20</v>
      </c>
      <c r="D123" s="5" t="s">
        <v>21</v>
      </c>
      <c r="E123" s="39" t="s">
        <v>145</v>
      </c>
      <c r="F123" s="40">
        <v>150</v>
      </c>
      <c r="G123" s="40">
        <v>7.9</v>
      </c>
      <c r="H123" s="40">
        <v>6.8</v>
      </c>
      <c r="I123" s="40">
        <v>28.7</v>
      </c>
      <c r="J123" s="40">
        <v>207.7</v>
      </c>
      <c r="K123" s="41" t="s">
        <v>146</v>
      </c>
      <c r="L123" s="40">
        <v>30</v>
      </c>
    </row>
    <row r="124" spans="1:12" ht="15">
      <c r="A124" s="23"/>
      <c r="B124" s="15"/>
      <c r="C124" s="11"/>
      <c r="D124" s="6"/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23"/>
      <c r="B125" s="15"/>
      <c r="C125" s="11"/>
      <c r="D125" s="7" t="s">
        <v>22</v>
      </c>
      <c r="E125" s="54" t="s">
        <v>56</v>
      </c>
      <c r="F125" s="43">
        <v>200</v>
      </c>
      <c r="G125" s="43">
        <v>3.9</v>
      </c>
      <c r="H125" s="43">
        <v>2.9</v>
      </c>
      <c r="I125" s="43">
        <v>11.2</v>
      </c>
      <c r="J125" s="43">
        <v>86</v>
      </c>
      <c r="K125" s="44" t="s">
        <v>89</v>
      </c>
      <c r="L125" s="43">
        <v>10</v>
      </c>
    </row>
    <row r="126" spans="1:12" ht="15.75" customHeight="1">
      <c r="A126" s="23"/>
      <c r="B126" s="15"/>
      <c r="C126" s="11"/>
      <c r="D126" s="7" t="s">
        <v>23</v>
      </c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23"/>
      <c r="B127" s="15"/>
      <c r="C127" s="11"/>
      <c r="D127" s="7" t="s">
        <v>24</v>
      </c>
      <c r="E127" s="42" t="s">
        <v>130</v>
      </c>
      <c r="F127" s="43">
        <v>80</v>
      </c>
      <c r="G127" s="43">
        <v>0.6</v>
      </c>
      <c r="H127" s="43">
        <v>0.2</v>
      </c>
      <c r="I127" s="43">
        <v>6</v>
      </c>
      <c r="J127" s="43">
        <v>28</v>
      </c>
      <c r="K127" s="44"/>
      <c r="L127" s="43">
        <v>20</v>
      </c>
    </row>
    <row r="128" spans="1:12" ht="15">
      <c r="A128" s="23"/>
      <c r="B128" s="15"/>
      <c r="C128" s="11"/>
      <c r="D128" s="6" t="s">
        <v>67</v>
      </c>
      <c r="E128" s="42" t="s">
        <v>63</v>
      </c>
      <c r="F128" s="43">
        <v>70</v>
      </c>
      <c r="G128" s="43">
        <v>4.9000000000000004</v>
      </c>
      <c r="H128" s="43">
        <v>0.6</v>
      </c>
      <c r="I128" s="43">
        <v>29.5</v>
      </c>
      <c r="J128" s="43">
        <v>142.4</v>
      </c>
      <c r="K128" s="44" t="s">
        <v>152</v>
      </c>
      <c r="L128" s="43">
        <v>14</v>
      </c>
    </row>
    <row r="129" spans="1:12" ht="15">
      <c r="A129" s="24"/>
      <c r="B129" s="17"/>
      <c r="C129" s="8"/>
      <c r="D129" s="18" t="s">
        <v>33</v>
      </c>
      <c r="E129" s="9"/>
      <c r="F129" s="19">
        <f>SUM(F123:F128)</f>
        <v>500</v>
      </c>
      <c r="G129" s="19">
        <f>SUM(G123:G128)</f>
        <v>17.3</v>
      </c>
      <c r="H129" s="19">
        <f>SUM(H123:H128)</f>
        <v>10.499999999999998</v>
      </c>
      <c r="I129" s="19">
        <f>SUM(I123:I128)</f>
        <v>75.400000000000006</v>
      </c>
      <c r="J129" s="19">
        <f>SUM(J123:J128)</f>
        <v>464.1</v>
      </c>
      <c r="K129" s="25"/>
      <c r="L129" s="19">
        <f>SUM(L123:L128)</f>
        <v>74</v>
      </c>
    </row>
    <row r="130" spans="1:12" ht="15">
      <c r="A130" s="26">
        <f>A123</f>
        <v>2</v>
      </c>
      <c r="B130" s="13">
        <f>B123</f>
        <v>3</v>
      </c>
      <c r="C130" s="10" t="s">
        <v>25</v>
      </c>
      <c r="D130" s="7" t="s">
        <v>26</v>
      </c>
      <c r="E130" s="42" t="s">
        <v>49</v>
      </c>
      <c r="F130" s="43">
        <v>60</v>
      </c>
      <c r="G130" s="43">
        <v>1.7</v>
      </c>
      <c r="H130" s="43">
        <v>4.3</v>
      </c>
      <c r="I130" s="43">
        <v>6.2</v>
      </c>
      <c r="J130" s="43">
        <v>70.3</v>
      </c>
      <c r="K130" s="44" t="s">
        <v>102</v>
      </c>
      <c r="L130" s="43">
        <v>12</v>
      </c>
    </row>
    <row r="131" spans="1:12" ht="15">
      <c r="A131" s="23"/>
      <c r="B131" s="15"/>
      <c r="C131" s="11"/>
      <c r="D131" s="7" t="s">
        <v>27</v>
      </c>
      <c r="E131" s="54" t="s">
        <v>64</v>
      </c>
      <c r="F131" s="43">
        <v>200</v>
      </c>
      <c r="G131" s="43">
        <v>4.7</v>
      </c>
      <c r="H131" s="43">
        <v>5.6</v>
      </c>
      <c r="I131" s="43">
        <v>5.7</v>
      </c>
      <c r="J131" s="43">
        <v>92.2</v>
      </c>
      <c r="K131" s="44" t="s">
        <v>99</v>
      </c>
      <c r="L131" s="43">
        <v>20</v>
      </c>
    </row>
    <row r="132" spans="1:12" ht="15">
      <c r="A132" s="23"/>
      <c r="B132" s="15"/>
      <c r="C132" s="11"/>
      <c r="D132" s="7" t="s">
        <v>28</v>
      </c>
      <c r="E132" s="42" t="s">
        <v>65</v>
      </c>
      <c r="F132" s="43">
        <v>90</v>
      </c>
      <c r="G132" s="43">
        <v>13</v>
      </c>
      <c r="H132" s="43">
        <v>13.2</v>
      </c>
      <c r="I132" s="43">
        <v>7.3</v>
      </c>
      <c r="J132" s="43">
        <v>199.7</v>
      </c>
      <c r="K132" s="44" t="s">
        <v>100</v>
      </c>
      <c r="L132" s="43">
        <v>35</v>
      </c>
    </row>
    <row r="133" spans="1:12" ht="15">
      <c r="A133" s="23"/>
      <c r="B133" s="15"/>
      <c r="C133" s="11"/>
      <c r="D133" s="7" t="s">
        <v>29</v>
      </c>
      <c r="E133" s="42" t="s">
        <v>51</v>
      </c>
      <c r="F133" s="43">
        <v>150</v>
      </c>
      <c r="G133" s="43">
        <v>5.3</v>
      </c>
      <c r="H133" s="43">
        <v>4.9000000000000004</v>
      </c>
      <c r="I133" s="43">
        <v>32.799999999999997</v>
      </c>
      <c r="J133" s="43">
        <v>196.8</v>
      </c>
      <c r="K133" s="44" t="s">
        <v>82</v>
      </c>
      <c r="L133" s="43">
        <v>15</v>
      </c>
    </row>
    <row r="134" spans="1:12" ht="15">
      <c r="A134" s="23"/>
      <c r="B134" s="15"/>
      <c r="C134" s="11"/>
      <c r="D134" s="7" t="s">
        <v>30</v>
      </c>
      <c r="E134" s="54" t="s">
        <v>147</v>
      </c>
      <c r="F134" s="43">
        <v>200</v>
      </c>
      <c r="G134" s="43">
        <v>0.2</v>
      </c>
      <c r="H134" s="43">
        <v>0.1</v>
      </c>
      <c r="I134" s="43">
        <v>9.9</v>
      </c>
      <c r="J134" s="43">
        <v>41.6</v>
      </c>
      <c r="K134" s="44" t="s">
        <v>101</v>
      </c>
      <c r="L134" s="43">
        <v>15</v>
      </c>
    </row>
    <row r="135" spans="1:12" ht="15">
      <c r="A135" s="23"/>
      <c r="B135" s="15"/>
      <c r="C135" s="11"/>
      <c r="D135" s="7" t="s">
        <v>31</v>
      </c>
      <c r="E135" s="42" t="s">
        <v>113</v>
      </c>
      <c r="F135" s="43">
        <v>40</v>
      </c>
      <c r="G135" s="43">
        <v>3</v>
      </c>
      <c r="H135" s="43">
        <v>0.3</v>
      </c>
      <c r="I135" s="43">
        <v>19.7</v>
      </c>
      <c r="J135" s="43">
        <v>93.8</v>
      </c>
      <c r="K135" s="44" t="s">
        <v>152</v>
      </c>
      <c r="L135" s="43">
        <v>3</v>
      </c>
    </row>
    <row r="136" spans="1:12" ht="15">
      <c r="A136" s="23"/>
      <c r="B136" s="15"/>
      <c r="C136" s="11"/>
      <c r="D136" s="7" t="s">
        <v>32</v>
      </c>
      <c r="E136" s="42" t="s">
        <v>114</v>
      </c>
      <c r="F136" s="43">
        <v>30</v>
      </c>
      <c r="G136" s="43">
        <v>2</v>
      </c>
      <c r="H136" s="43">
        <v>0.4</v>
      </c>
      <c r="I136" s="43">
        <v>11.9</v>
      </c>
      <c r="J136" s="43">
        <v>58.7</v>
      </c>
      <c r="K136" s="44" t="s">
        <v>152</v>
      </c>
      <c r="L136" s="43">
        <v>2</v>
      </c>
    </row>
    <row r="137" spans="1:12" ht="15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5">
      <c r="A138" s="24"/>
      <c r="B138" s="17"/>
      <c r="C138" s="8"/>
      <c r="D138" s="18" t="s">
        <v>33</v>
      </c>
      <c r="E138" s="9"/>
      <c r="F138" s="19">
        <f>SUM(F130:F137)</f>
        <v>770</v>
      </c>
      <c r="G138" s="19">
        <f>SUM(G130:G137)</f>
        <v>29.9</v>
      </c>
      <c r="H138" s="19">
        <f>SUM(H130:H137)</f>
        <v>28.8</v>
      </c>
      <c r="I138" s="19">
        <f>SUM(I130:I137)</f>
        <v>93.5</v>
      </c>
      <c r="J138" s="19">
        <f>SUM(J130:J137)</f>
        <v>753.1</v>
      </c>
      <c r="K138" s="25"/>
      <c r="L138" s="19">
        <f>SUM(L130:L137)</f>
        <v>102</v>
      </c>
    </row>
    <row r="139" spans="1:12" ht="15">
      <c r="A139" s="29">
        <f>A123</f>
        <v>2</v>
      </c>
      <c r="B139" s="30">
        <f>B123</f>
        <v>3</v>
      </c>
      <c r="C139" s="66" t="s">
        <v>4</v>
      </c>
      <c r="D139" s="67"/>
      <c r="E139" s="31"/>
      <c r="F139" s="32">
        <f>F129+F138</f>
        <v>1270</v>
      </c>
      <c r="G139" s="32">
        <f>G129+G138</f>
        <v>47.2</v>
      </c>
      <c r="H139" s="32">
        <f>H129+H138</f>
        <v>39.299999999999997</v>
      </c>
      <c r="I139" s="32">
        <f>I129+I138</f>
        <v>168.9</v>
      </c>
      <c r="J139" s="32">
        <f>J129+J138</f>
        <v>1217.2</v>
      </c>
      <c r="K139" s="32"/>
      <c r="L139" s="32">
        <f>L129+L138</f>
        <v>176</v>
      </c>
    </row>
    <row r="140" spans="1:12" ht="15">
      <c r="A140" s="20">
        <v>2</v>
      </c>
      <c r="B140" s="21">
        <v>4</v>
      </c>
      <c r="C140" s="22" t="s">
        <v>20</v>
      </c>
      <c r="D140" s="5" t="s">
        <v>21</v>
      </c>
      <c r="E140" s="51" t="s">
        <v>135</v>
      </c>
      <c r="F140" s="40">
        <v>220</v>
      </c>
      <c r="G140" s="40">
        <v>9.1</v>
      </c>
      <c r="H140" s="40">
        <v>11.1</v>
      </c>
      <c r="I140" s="40">
        <v>41.4</v>
      </c>
      <c r="J140" s="40">
        <v>302.39999999999998</v>
      </c>
      <c r="K140" s="41" t="s">
        <v>105</v>
      </c>
      <c r="L140" s="40">
        <v>35</v>
      </c>
    </row>
    <row r="141" spans="1:12" ht="15">
      <c r="A141" s="23"/>
      <c r="B141" s="15"/>
      <c r="C141" s="11"/>
      <c r="D141" s="7" t="s">
        <v>22</v>
      </c>
      <c r="E141" s="42" t="s">
        <v>84</v>
      </c>
      <c r="F141" s="43">
        <v>200</v>
      </c>
      <c r="G141" s="43">
        <v>0.2</v>
      </c>
      <c r="H141" s="43">
        <v>0</v>
      </c>
      <c r="I141" s="43">
        <v>0.1</v>
      </c>
      <c r="J141" s="43">
        <v>1.4</v>
      </c>
      <c r="K141" s="44" t="s">
        <v>85</v>
      </c>
      <c r="L141" s="43">
        <v>12</v>
      </c>
    </row>
    <row r="142" spans="1:12" ht="15">
      <c r="A142" s="23"/>
      <c r="B142" s="15"/>
      <c r="C142" s="11"/>
      <c r="D142" s="7" t="s">
        <v>115</v>
      </c>
      <c r="E142" s="42" t="s">
        <v>148</v>
      </c>
      <c r="F142" s="43">
        <v>60</v>
      </c>
      <c r="G142" s="43">
        <v>4.8</v>
      </c>
      <c r="H142" s="43">
        <v>0.6</v>
      </c>
      <c r="I142" s="43">
        <v>29.5</v>
      </c>
      <c r="J142" s="43">
        <v>142.4</v>
      </c>
      <c r="K142" s="44" t="s">
        <v>152</v>
      </c>
      <c r="L142" s="43">
        <v>8</v>
      </c>
    </row>
    <row r="143" spans="1:12" ht="15">
      <c r="A143" s="23"/>
      <c r="B143" s="15"/>
      <c r="C143" s="11"/>
      <c r="D143" s="6"/>
      <c r="E143" s="42"/>
      <c r="F143" s="43"/>
      <c r="G143" s="55"/>
      <c r="H143" s="55"/>
      <c r="I143" s="56"/>
      <c r="J143" s="43"/>
      <c r="K143" s="44"/>
      <c r="L143" s="43"/>
    </row>
    <row r="144" spans="1:12" ht="15">
      <c r="A144" s="23"/>
      <c r="B144" s="15"/>
      <c r="C144" s="11"/>
      <c r="D144" s="6" t="s">
        <v>77</v>
      </c>
      <c r="E144" s="42" t="s">
        <v>78</v>
      </c>
      <c r="F144" s="43">
        <v>20</v>
      </c>
      <c r="G144" s="43">
        <v>1.2</v>
      </c>
      <c r="H144" s="43">
        <v>0.9</v>
      </c>
      <c r="I144" s="43">
        <v>15</v>
      </c>
      <c r="J144" s="43">
        <v>73.2</v>
      </c>
      <c r="K144" s="44" t="s">
        <v>152</v>
      </c>
      <c r="L144" s="43">
        <v>19</v>
      </c>
    </row>
    <row r="145" spans="1:12" ht="15">
      <c r="A145" s="24"/>
      <c r="B145" s="17"/>
      <c r="C145" s="8"/>
      <c r="D145" s="18" t="s">
        <v>33</v>
      </c>
      <c r="E145" s="9"/>
      <c r="F145" s="19">
        <f>SUM(F140:F144)</f>
        <v>500</v>
      </c>
      <c r="G145" s="19">
        <f>SUM(G140:G144)</f>
        <v>15.299999999999997</v>
      </c>
      <c r="H145" s="19">
        <f>SUM(H140:H144)</f>
        <v>12.6</v>
      </c>
      <c r="I145" s="19">
        <f>SUM(I140:I144)</f>
        <v>86</v>
      </c>
      <c r="J145" s="19">
        <f>SUM(J140:J144)</f>
        <v>519.4</v>
      </c>
      <c r="K145" s="25"/>
      <c r="L145" s="19">
        <f>SUM(L140:L144)</f>
        <v>74</v>
      </c>
    </row>
    <row r="146" spans="1:12" ht="15">
      <c r="A146" s="26">
        <f>A140</f>
        <v>2</v>
      </c>
      <c r="B146" s="13">
        <f>B140</f>
        <v>4</v>
      </c>
      <c r="C146" s="10" t="s">
        <v>25</v>
      </c>
      <c r="D146" s="7" t="s">
        <v>26</v>
      </c>
      <c r="E146" s="42" t="s">
        <v>131</v>
      </c>
      <c r="F146" s="61">
        <v>80</v>
      </c>
      <c r="G146" s="43">
        <v>1.2</v>
      </c>
      <c r="H146" s="43">
        <v>4.0999999999999996</v>
      </c>
      <c r="I146" s="43">
        <v>6</v>
      </c>
      <c r="J146" s="43">
        <v>65.400000000000006</v>
      </c>
      <c r="K146" s="44">
        <v>20</v>
      </c>
      <c r="L146" s="43">
        <v>10</v>
      </c>
    </row>
    <row r="147" spans="1:12" ht="15">
      <c r="A147" s="23"/>
      <c r="B147" s="15"/>
      <c r="C147" s="11"/>
      <c r="D147" s="7" t="s">
        <v>27</v>
      </c>
      <c r="E147" s="7" t="s">
        <v>112</v>
      </c>
      <c r="F147" s="43">
        <v>200</v>
      </c>
      <c r="G147" s="43">
        <v>4.7</v>
      </c>
      <c r="H147" s="43">
        <v>3.6</v>
      </c>
      <c r="I147" s="43">
        <v>12.8</v>
      </c>
      <c r="J147" s="43">
        <v>102.3</v>
      </c>
      <c r="K147" s="44">
        <v>35</v>
      </c>
      <c r="L147" s="43">
        <v>20</v>
      </c>
    </row>
    <row r="148" spans="1:12" ht="15">
      <c r="A148" s="23"/>
      <c r="B148" s="15"/>
      <c r="C148" s="11"/>
      <c r="D148" s="7" t="s">
        <v>28</v>
      </c>
      <c r="E148" s="7" t="s">
        <v>149</v>
      </c>
      <c r="F148" s="43">
        <v>120</v>
      </c>
      <c r="G148" s="43">
        <v>10.1</v>
      </c>
      <c r="H148" s="43">
        <v>4.9000000000000004</v>
      </c>
      <c r="I148" s="43">
        <v>6.2</v>
      </c>
      <c r="J148" s="43">
        <v>109.8</v>
      </c>
      <c r="K148" s="44" t="s">
        <v>150</v>
      </c>
      <c r="L148" s="43">
        <v>27</v>
      </c>
    </row>
    <row r="149" spans="1:12" ht="15">
      <c r="A149" s="23"/>
      <c r="B149" s="15"/>
      <c r="C149" s="11"/>
      <c r="D149" s="7" t="s">
        <v>29</v>
      </c>
      <c r="E149" s="54" t="s">
        <v>46</v>
      </c>
      <c r="F149" s="43">
        <v>150</v>
      </c>
      <c r="G149" s="43">
        <v>2.5</v>
      </c>
      <c r="H149" s="43">
        <v>4.2</v>
      </c>
      <c r="I149" s="43">
        <v>15.9</v>
      </c>
      <c r="J149" s="43">
        <v>111.5</v>
      </c>
      <c r="K149" s="44" t="s">
        <v>76</v>
      </c>
      <c r="L149" s="43">
        <v>12</v>
      </c>
    </row>
    <row r="150" spans="1:12" ht="15">
      <c r="A150" s="23"/>
      <c r="B150" s="15"/>
      <c r="C150" s="11"/>
      <c r="D150" s="7" t="s">
        <v>30</v>
      </c>
      <c r="E150" s="54" t="s">
        <v>44</v>
      </c>
      <c r="F150" s="43">
        <v>200</v>
      </c>
      <c r="G150" s="43">
        <v>0.4</v>
      </c>
      <c r="H150" s="43">
        <v>0</v>
      </c>
      <c r="I150" s="43">
        <v>19.8</v>
      </c>
      <c r="J150" s="43">
        <v>80.8</v>
      </c>
      <c r="K150" s="44" t="s">
        <v>151</v>
      </c>
      <c r="L150" s="43">
        <v>10</v>
      </c>
    </row>
    <row r="151" spans="1:12" ht="15">
      <c r="A151" s="23"/>
      <c r="B151" s="15"/>
      <c r="C151" s="11"/>
      <c r="D151" s="7" t="s">
        <v>31</v>
      </c>
      <c r="E151" s="42" t="s">
        <v>113</v>
      </c>
      <c r="F151" s="43">
        <v>40</v>
      </c>
      <c r="G151" s="43">
        <v>3</v>
      </c>
      <c r="H151" s="43">
        <v>0.3</v>
      </c>
      <c r="I151" s="43">
        <v>19.7</v>
      </c>
      <c r="J151" s="43">
        <v>93.8</v>
      </c>
      <c r="K151" s="44" t="s">
        <v>152</v>
      </c>
      <c r="L151" s="43">
        <v>5</v>
      </c>
    </row>
    <row r="152" spans="1:12" ht="15">
      <c r="A152" s="23"/>
      <c r="B152" s="15"/>
      <c r="C152" s="11"/>
      <c r="D152" s="7" t="s">
        <v>32</v>
      </c>
      <c r="E152" s="42" t="s">
        <v>114</v>
      </c>
      <c r="F152" s="43">
        <v>20</v>
      </c>
      <c r="G152" s="43">
        <v>1.3</v>
      </c>
      <c r="H152" s="43">
        <v>0.2</v>
      </c>
      <c r="I152" s="43">
        <v>6.7</v>
      </c>
      <c r="J152" s="43">
        <v>34.200000000000003</v>
      </c>
      <c r="K152" s="44" t="s">
        <v>152</v>
      </c>
      <c r="L152" s="43">
        <v>3</v>
      </c>
    </row>
    <row r="153" spans="1:12" ht="15">
      <c r="A153" s="23"/>
      <c r="B153" s="15"/>
      <c r="C153" s="11"/>
      <c r="D153" s="6" t="s">
        <v>77</v>
      </c>
      <c r="E153" s="42" t="s">
        <v>117</v>
      </c>
      <c r="F153" s="43">
        <v>20</v>
      </c>
      <c r="G153" s="43">
        <v>0.8</v>
      </c>
      <c r="H153" s="43">
        <v>6.1</v>
      </c>
      <c r="I153" s="43">
        <v>12.5</v>
      </c>
      <c r="J153" s="43">
        <v>108.2</v>
      </c>
      <c r="K153" s="44" t="s">
        <v>152</v>
      </c>
      <c r="L153" s="43">
        <v>15</v>
      </c>
    </row>
    <row r="154" spans="1:12" ht="15">
      <c r="A154" s="24"/>
      <c r="B154" s="17"/>
      <c r="C154" s="8"/>
      <c r="D154" s="18" t="s">
        <v>33</v>
      </c>
      <c r="E154" s="9"/>
      <c r="F154" s="19">
        <f>SUM(F146:F153)</f>
        <v>830</v>
      </c>
      <c r="G154" s="19">
        <f>SUM(G146:G153)</f>
        <v>24</v>
      </c>
      <c r="H154" s="19">
        <f>SUM(H146:H153)</f>
        <v>23.4</v>
      </c>
      <c r="I154" s="19">
        <f>SUM(I146:I153)</f>
        <v>99.600000000000009</v>
      </c>
      <c r="J154" s="19">
        <f>SUM(J146:J153)</f>
        <v>706.00000000000011</v>
      </c>
      <c r="K154" s="25"/>
      <c r="L154" s="19">
        <f>SUM(L146:L153)</f>
        <v>102</v>
      </c>
    </row>
    <row r="155" spans="1:12" ht="15">
      <c r="A155" s="29">
        <f>A140</f>
        <v>2</v>
      </c>
      <c r="B155" s="30">
        <f>B140</f>
        <v>4</v>
      </c>
      <c r="C155" s="66" t="s">
        <v>4</v>
      </c>
      <c r="D155" s="67"/>
      <c r="E155" s="31"/>
      <c r="F155" s="32">
        <f>F145+F154</f>
        <v>1330</v>
      </c>
      <c r="G155" s="32">
        <f>G145+G154</f>
        <v>39.299999999999997</v>
      </c>
      <c r="H155" s="32">
        <f>H145+H154</f>
        <v>36</v>
      </c>
      <c r="I155" s="32">
        <f>I145+I154</f>
        <v>185.60000000000002</v>
      </c>
      <c r="J155" s="32">
        <f>J145+J154</f>
        <v>1225.4000000000001</v>
      </c>
      <c r="K155" s="32"/>
      <c r="L155" s="32">
        <f>L145+L154</f>
        <v>176</v>
      </c>
    </row>
    <row r="156" spans="1:12" ht="15">
      <c r="A156" s="20">
        <v>2</v>
      </c>
      <c r="B156" s="21">
        <v>5</v>
      </c>
      <c r="C156" s="22" t="s">
        <v>20</v>
      </c>
      <c r="D156" s="5" t="s">
        <v>21</v>
      </c>
      <c r="E156" s="51" t="s">
        <v>120</v>
      </c>
      <c r="F156" s="40">
        <v>200</v>
      </c>
      <c r="G156" s="52">
        <v>6</v>
      </c>
      <c r="H156" s="52">
        <v>10.7</v>
      </c>
      <c r="I156" s="53">
        <v>34.700000000000003</v>
      </c>
      <c r="J156" s="40">
        <v>259.3</v>
      </c>
      <c r="K156" s="50">
        <v>253</v>
      </c>
      <c r="L156" s="40">
        <v>30</v>
      </c>
    </row>
    <row r="157" spans="1:12" ht="15">
      <c r="A157" s="23"/>
      <c r="B157" s="15"/>
      <c r="C157" s="11"/>
      <c r="D157" s="7" t="s">
        <v>22</v>
      </c>
      <c r="E157" s="54" t="s">
        <v>47</v>
      </c>
      <c r="F157" s="43">
        <v>200</v>
      </c>
      <c r="G157" s="43">
        <v>3.5</v>
      </c>
      <c r="H157" s="43">
        <v>3.4</v>
      </c>
      <c r="I157" s="43">
        <v>22.3</v>
      </c>
      <c r="J157" s="43">
        <v>133.4</v>
      </c>
      <c r="K157" s="44" t="s">
        <v>80</v>
      </c>
      <c r="L157" s="43">
        <v>14</v>
      </c>
    </row>
    <row r="158" spans="1:12" ht="15">
      <c r="A158" s="23"/>
      <c r="B158" s="15"/>
      <c r="C158" s="11"/>
      <c r="D158" s="7" t="s">
        <v>26</v>
      </c>
      <c r="E158" s="42" t="s">
        <v>63</v>
      </c>
      <c r="F158" s="43">
        <v>70</v>
      </c>
      <c r="G158" s="43">
        <v>4.9000000000000004</v>
      </c>
      <c r="H158" s="43">
        <v>7.9</v>
      </c>
      <c r="I158" s="43">
        <v>29.6</v>
      </c>
      <c r="J158" s="43">
        <v>208.5</v>
      </c>
      <c r="K158" s="44" t="s">
        <v>152</v>
      </c>
      <c r="L158" s="43">
        <v>10</v>
      </c>
    </row>
    <row r="159" spans="1:12" ht="15">
      <c r="A159" s="23"/>
      <c r="B159" s="15"/>
      <c r="C159" s="11"/>
      <c r="D159" s="7" t="s">
        <v>24</v>
      </c>
      <c r="E159" s="42" t="s">
        <v>41</v>
      </c>
      <c r="F159" s="43">
        <v>70</v>
      </c>
      <c r="G159" s="43">
        <v>0.3</v>
      </c>
      <c r="H159" s="43">
        <v>0.3</v>
      </c>
      <c r="I159" s="43">
        <v>6.9</v>
      </c>
      <c r="J159" s="43">
        <v>31.1</v>
      </c>
      <c r="K159" s="44" t="s">
        <v>152</v>
      </c>
      <c r="L159" s="43">
        <v>20</v>
      </c>
    </row>
    <row r="160" spans="1:12" ht="15.75" customHeight="1">
      <c r="A160" s="24"/>
      <c r="B160" s="17"/>
      <c r="C160" s="8"/>
      <c r="D160" s="18" t="s">
        <v>33</v>
      </c>
      <c r="E160" s="9"/>
      <c r="F160" s="19">
        <f>SUM(F156:F159)</f>
        <v>540</v>
      </c>
      <c r="G160" s="19">
        <f>SUM(G156:G159)</f>
        <v>14.700000000000001</v>
      </c>
      <c r="H160" s="19">
        <f>SUM(H156:H159)</f>
        <v>22.3</v>
      </c>
      <c r="I160" s="19">
        <f>SUM(I156:I159)</f>
        <v>93.5</v>
      </c>
      <c r="J160" s="19">
        <f>SUM(J156:J159)</f>
        <v>632.30000000000007</v>
      </c>
      <c r="K160" s="25"/>
      <c r="L160" s="19">
        <f>SUM(L156:L159)</f>
        <v>74</v>
      </c>
    </row>
    <row r="161" spans="1:12" ht="15">
      <c r="A161" s="26">
        <f>A156</f>
        <v>2</v>
      </c>
      <c r="B161" s="13">
        <f>B156</f>
        <v>5</v>
      </c>
      <c r="C161" s="10" t="s">
        <v>25</v>
      </c>
      <c r="D161" s="7" t="s">
        <v>26</v>
      </c>
      <c r="E161" s="42" t="s">
        <v>110</v>
      </c>
      <c r="F161" s="43">
        <v>60</v>
      </c>
      <c r="G161" s="43">
        <v>0.7</v>
      </c>
      <c r="H161" s="43">
        <v>5.4</v>
      </c>
      <c r="I161" s="43">
        <v>4</v>
      </c>
      <c r="J161" s="43">
        <v>67.099999999999994</v>
      </c>
      <c r="K161" s="44" t="s">
        <v>118</v>
      </c>
      <c r="L161" s="43">
        <v>10</v>
      </c>
    </row>
    <row r="162" spans="1:12" ht="15">
      <c r="A162" s="23"/>
      <c r="B162" s="15"/>
      <c r="C162" s="11"/>
      <c r="D162" s="7" t="s">
        <v>27</v>
      </c>
      <c r="E162" s="42" t="s">
        <v>53</v>
      </c>
      <c r="F162" s="43">
        <v>200</v>
      </c>
      <c r="G162" s="43">
        <v>4.8</v>
      </c>
      <c r="H162" s="43">
        <v>2.2000000000000002</v>
      </c>
      <c r="I162" s="43">
        <v>15.5</v>
      </c>
      <c r="J162" s="43">
        <v>100.9</v>
      </c>
      <c r="K162" s="59" t="s">
        <v>134</v>
      </c>
      <c r="L162" s="43">
        <v>20</v>
      </c>
    </row>
    <row r="163" spans="1:12" ht="15">
      <c r="A163" s="23"/>
      <c r="B163" s="15"/>
      <c r="C163" s="11"/>
      <c r="D163" s="7" t="s">
        <v>28</v>
      </c>
      <c r="E163" s="42" t="s">
        <v>106</v>
      </c>
      <c r="F163" s="43">
        <v>90</v>
      </c>
      <c r="G163" s="43">
        <v>17.2</v>
      </c>
      <c r="H163" s="43">
        <v>3.9</v>
      </c>
      <c r="I163" s="43">
        <v>12</v>
      </c>
      <c r="J163" s="43">
        <v>151.80000000000001</v>
      </c>
      <c r="K163" s="44" t="s">
        <v>107</v>
      </c>
      <c r="L163" s="43">
        <v>35</v>
      </c>
    </row>
    <row r="164" spans="1:12" ht="15">
      <c r="A164" s="23"/>
      <c r="B164" s="15"/>
      <c r="C164" s="11"/>
      <c r="D164" s="7" t="s">
        <v>29</v>
      </c>
      <c r="E164" s="42" t="s">
        <v>62</v>
      </c>
      <c r="F164" s="43">
        <v>150</v>
      </c>
      <c r="G164" s="43">
        <v>8.1999999999999993</v>
      </c>
      <c r="H164" s="43">
        <v>6.3</v>
      </c>
      <c r="I164" s="43">
        <v>35.9</v>
      </c>
      <c r="J164" s="43">
        <v>233.7</v>
      </c>
      <c r="K164" s="44" t="s">
        <v>98</v>
      </c>
      <c r="L164" s="43">
        <v>14</v>
      </c>
    </row>
    <row r="165" spans="1:12" ht="15">
      <c r="A165" s="23"/>
      <c r="B165" s="15"/>
      <c r="C165" s="11"/>
      <c r="D165" s="7" t="s">
        <v>30</v>
      </c>
      <c r="E165" s="54" t="s">
        <v>108</v>
      </c>
      <c r="F165" s="43">
        <v>200</v>
      </c>
      <c r="G165" s="43">
        <v>0.2</v>
      </c>
      <c r="H165" s="43">
        <v>0.2</v>
      </c>
      <c r="I165" s="43">
        <v>11</v>
      </c>
      <c r="J165" s="43">
        <v>46.7</v>
      </c>
      <c r="K165" s="44" t="s">
        <v>83</v>
      </c>
      <c r="L165" s="43">
        <v>15</v>
      </c>
    </row>
    <row r="166" spans="1:12" ht="15">
      <c r="A166" s="23"/>
      <c r="B166" s="15"/>
      <c r="C166" s="11"/>
      <c r="D166" s="7" t="s">
        <v>31</v>
      </c>
      <c r="E166" s="42" t="s">
        <v>113</v>
      </c>
      <c r="F166" s="43">
        <v>40</v>
      </c>
      <c r="G166" s="43">
        <v>3</v>
      </c>
      <c r="H166" s="43">
        <v>0.3</v>
      </c>
      <c r="I166" s="43">
        <v>19.7</v>
      </c>
      <c r="J166" s="43">
        <v>93.8</v>
      </c>
      <c r="K166" s="44" t="s">
        <v>152</v>
      </c>
      <c r="L166" s="43">
        <v>5</v>
      </c>
    </row>
    <row r="167" spans="1:12" ht="15">
      <c r="A167" s="23"/>
      <c r="B167" s="15"/>
      <c r="C167" s="11"/>
      <c r="D167" s="7" t="s">
        <v>32</v>
      </c>
      <c r="E167" s="42" t="s">
        <v>114</v>
      </c>
      <c r="F167" s="43">
        <v>20</v>
      </c>
      <c r="G167" s="43">
        <v>1.3</v>
      </c>
      <c r="H167" s="43">
        <v>0.2</v>
      </c>
      <c r="I167" s="43">
        <v>6.7</v>
      </c>
      <c r="J167" s="43">
        <v>34.200000000000003</v>
      </c>
      <c r="K167" s="44" t="s">
        <v>152</v>
      </c>
      <c r="L167" s="43">
        <v>3</v>
      </c>
    </row>
    <row r="168" spans="1:12" ht="15">
      <c r="A168" s="23"/>
      <c r="B168" s="15"/>
      <c r="C168" s="11"/>
      <c r="D168" s="6" t="s">
        <v>77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6"/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4"/>
      <c r="B170" s="17"/>
      <c r="C170" s="8"/>
      <c r="D170" s="18" t="s">
        <v>33</v>
      </c>
      <c r="E170" s="9"/>
      <c r="F170" s="19">
        <f>SUM(F161:F169)</f>
        <v>760</v>
      </c>
      <c r="G170" s="19">
        <f t="shared" ref="G170:J170" si="34">SUM(G161:G169)</f>
        <v>35.399999999999991</v>
      </c>
      <c r="H170" s="19">
        <f t="shared" si="34"/>
        <v>18.5</v>
      </c>
      <c r="I170" s="19">
        <f t="shared" si="34"/>
        <v>104.80000000000001</v>
      </c>
      <c r="J170" s="19">
        <f t="shared" si="34"/>
        <v>728.2</v>
      </c>
      <c r="K170" s="25"/>
      <c r="L170" s="19">
        <f t="shared" ref="L170" si="35">SUM(L161:L169)</f>
        <v>102</v>
      </c>
    </row>
    <row r="171" spans="1:12" ht="15">
      <c r="A171" s="29">
        <f>A156</f>
        <v>2</v>
      </c>
      <c r="B171" s="30">
        <f>B156</f>
        <v>5</v>
      </c>
      <c r="C171" s="66" t="s">
        <v>4</v>
      </c>
      <c r="D171" s="67"/>
      <c r="E171" s="31"/>
      <c r="F171" s="32">
        <f>F160+F170</f>
        <v>1300</v>
      </c>
      <c r="G171" s="32">
        <f t="shared" ref="G171" si="36">G160+G170</f>
        <v>50.099999999999994</v>
      </c>
      <c r="H171" s="32">
        <f t="shared" ref="H171" si="37">H160+H170</f>
        <v>40.799999999999997</v>
      </c>
      <c r="I171" s="32">
        <f t="shared" ref="I171" si="38">I160+I170</f>
        <v>198.3</v>
      </c>
      <c r="J171" s="32">
        <f t="shared" ref="J171:L171" si="39">J160+J170</f>
        <v>1360.5</v>
      </c>
      <c r="K171" s="32"/>
      <c r="L171" s="32">
        <f t="shared" si="39"/>
        <v>176</v>
      </c>
    </row>
    <row r="172" spans="1:12">
      <c r="A172" s="27"/>
      <c r="B172" s="28"/>
      <c r="C172" s="68" t="s">
        <v>5</v>
      </c>
      <c r="D172" s="68"/>
      <c r="E172" s="68"/>
      <c r="F172" s="34">
        <f>(F21+F38+F56+F73+F91+F106+F122+F139+F155+F171)/(IF(F21=0,0,1)+IF(F38=0,0,1)+IF(F56=0,0,1)+IF(F73=0,0,1)+IF(F91=0,0,1)+IF(F106=0,0,1)+IF(F122=0,0,1)+IF(F139=0,0,1)+IF(F155=0,0,1)+IF(F171=0,0,1))</f>
        <v>1287</v>
      </c>
      <c r="G172" s="34">
        <f>(G21+G38+G56+G73+G91+G106+G122+G139+G155+G171)/(IF(G21=0,0,1)+IF(G38=0,0,1)+IF(G56=0,0,1)+IF(G73=0,0,1)+IF(G91=0,0,1)+IF(G106=0,0,1)+IF(G122=0,0,1)+IF(G139=0,0,1)+IF(G155=0,0,1)+IF(G171=0,0,1))</f>
        <v>45.61</v>
      </c>
      <c r="H172" s="34">
        <f>(H21+H38+H56+H73+H91+H106+H122+H139+H155+H171)/(IF(H21=0,0,1)+IF(H38=0,0,1)+IF(H56=0,0,1)+IF(H73=0,0,1)+IF(H91=0,0,1)+IF(H106=0,0,1)+IF(H122=0,0,1)+IF(H139=0,0,1)+IF(H155=0,0,1)+IF(H171=0,0,1))</f>
        <v>40.46</v>
      </c>
      <c r="I172" s="34">
        <f>(I21+I38+I56+I73+I91+I106+I122+I139+I155+I171)/(IF(I21=0,0,1)+IF(I38=0,0,1)+IF(I56=0,0,1)+IF(I73=0,0,1)+IF(I91=0,0,1)+IF(I106=0,0,1)+IF(I122=0,0,1)+IF(I139=0,0,1)+IF(I155=0,0,1)+IF(I171=0,0,1))</f>
        <v>180.95</v>
      </c>
      <c r="J172" s="34">
        <f>(J21+J38+J56+J73+J91+J106+J122+J139+J155+J171)/(IF(J21=0,0,1)+IF(J38=0,0,1)+IF(J56=0,0,1)+IF(J73=0,0,1)+IF(J91=0,0,1)+IF(J106=0,0,1)+IF(J122=0,0,1)+IF(J139=0,0,1)+IF(J155=0,0,1)+IF(J171=0,0,1))</f>
        <v>1270.1200000000001</v>
      </c>
      <c r="K172" s="34"/>
      <c r="L172" s="34">
        <f>(L21+L38+L56+L73+L91+L106+L122+L139+L155+L171)/(IF(L21=0,0,1)+IF(L38=0,0,1)+IF(L56=0,0,1)+IF(L73=0,0,1)+IF(L91=0,0,1)+IF(L106=0,0,1)+IF(L122=0,0,1)+IF(L139=0,0,1)+IF(L155=0,0,1)+IF(L171=0,0,1))</f>
        <v>176</v>
      </c>
    </row>
  </sheetData>
  <mergeCells count="14">
    <mergeCell ref="C73:D73"/>
    <mergeCell ref="C91:D91"/>
    <mergeCell ref="C21:D21"/>
    <mergeCell ref="C172:E172"/>
    <mergeCell ref="C171:D171"/>
    <mergeCell ref="C106:D106"/>
    <mergeCell ref="C122:D122"/>
    <mergeCell ref="C139:D139"/>
    <mergeCell ref="C155:D155"/>
    <mergeCell ref="C1:E1"/>
    <mergeCell ref="H1:K1"/>
    <mergeCell ref="H2:K2"/>
    <mergeCell ref="C38:D38"/>
    <mergeCell ref="C56:D56"/>
  </mergeCells>
  <phoneticPr fontId="11" type="noConversion"/>
  <pageMargins left="0.70866141732283472" right="0.70866141732283472" top="0.74803149606299213" bottom="0.74803149606299213" header="0.31496062992125984" footer="0.31496062992125984"/>
  <pageSetup paperSize="9" scale="2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Библиотека</cp:lastModifiedBy>
  <cp:lastPrinted>2024-12-12T01:27:39Z</cp:lastPrinted>
  <dcterms:created xsi:type="dcterms:W3CDTF">2022-05-16T14:23:56Z</dcterms:created>
  <dcterms:modified xsi:type="dcterms:W3CDTF">2025-01-23T04:01:23Z</dcterms:modified>
</cp:coreProperties>
</file>